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M:\CrossDiv\CommodityCostsAndReturns\Forecasts\Archive\Verified Historical Forecasts for Release Upon Request\"/>
    </mc:Choice>
  </mc:AlternateContent>
  <xr:revisionPtr revIDLastSave="0" documentId="8_{A0AD4CBA-977D-4301-AAD3-D8C74AF4C88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orecasts" sheetId="1" r:id="rId1"/>
    <sheet name="machine readable" sheetId="2" r:id="rId2"/>
  </sheets>
  <externalReferences>
    <externalReference r:id="rId3"/>
  </externalReferences>
  <definedNames>
    <definedName name="_xlnm.Print_Area" localSheetId="0">Forecasts!$A$1:$S$42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2" l="1"/>
  <c r="A1" i="2"/>
  <c r="B1" i="2"/>
  <c r="C1" i="2"/>
  <c r="D1" i="2"/>
  <c r="E1" i="2"/>
  <c r="F1" i="2"/>
  <c r="G1" i="2"/>
  <c r="A2" i="2"/>
  <c r="B2" i="2"/>
  <c r="C2" i="2"/>
  <c r="D2" i="2"/>
  <c r="E2" i="2"/>
  <c r="F2" i="2"/>
  <c r="G2" i="2"/>
  <c r="A3" i="2"/>
  <c r="C3" i="2"/>
  <c r="D3" i="2"/>
  <c r="E3" i="2"/>
  <c r="F3" i="2"/>
  <c r="G3" i="2"/>
  <c r="A4" i="2"/>
  <c r="B4" i="2"/>
  <c r="C4" i="2"/>
  <c r="D4" i="2"/>
  <c r="E4" i="2"/>
  <c r="F4" i="2"/>
  <c r="G4" i="2"/>
  <c r="A5" i="2"/>
  <c r="B5" i="2"/>
  <c r="C5" i="2"/>
  <c r="D5" i="2"/>
  <c r="E5" i="2"/>
  <c r="F5" i="2"/>
  <c r="G5" i="2"/>
  <c r="A6" i="2"/>
  <c r="B6" i="2"/>
  <c r="C6" i="2"/>
  <c r="D6" i="2"/>
  <c r="E6" i="2"/>
  <c r="F6" i="2"/>
  <c r="G6" i="2"/>
  <c r="A7" i="2"/>
  <c r="B7" i="2"/>
  <c r="C7" i="2"/>
  <c r="D7" i="2"/>
  <c r="E7" i="2"/>
  <c r="F7" i="2"/>
  <c r="G7" i="2"/>
  <c r="A8" i="2"/>
  <c r="B8" i="2"/>
  <c r="C8" i="2"/>
  <c r="D8" i="2"/>
  <c r="E8" i="2"/>
  <c r="F8" i="2"/>
  <c r="G8" i="2"/>
  <c r="A9" i="2"/>
  <c r="B9" i="2"/>
  <c r="C9" i="2"/>
  <c r="D9" i="2"/>
  <c r="E9" i="2"/>
  <c r="F9" i="2"/>
  <c r="G9" i="2"/>
  <c r="A10" i="2"/>
  <c r="B10" i="2"/>
  <c r="C10" i="2"/>
  <c r="D10" i="2"/>
  <c r="E10" i="2"/>
  <c r="F10" i="2"/>
  <c r="G10" i="2"/>
  <c r="A11" i="2"/>
  <c r="B11" i="2"/>
  <c r="C11" i="2"/>
  <c r="D11" i="2"/>
  <c r="E11" i="2"/>
  <c r="F11" i="2"/>
  <c r="G11" i="2"/>
  <c r="A12" i="2"/>
  <c r="B12" i="2"/>
  <c r="C12" i="2"/>
  <c r="D12" i="2"/>
  <c r="E12" i="2"/>
  <c r="F12" i="2"/>
  <c r="G12" i="2"/>
  <c r="A13" i="2"/>
  <c r="B13" i="2"/>
  <c r="C13" i="2"/>
  <c r="D13" i="2"/>
  <c r="E13" i="2"/>
  <c r="F13" i="2"/>
  <c r="G13" i="2"/>
  <c r="A14" i="2"/>
  <c r="B14" i="2"/>
  <c r="C14" i="2"/>
  <c r="D14" i="2"/>
  <c r="E14" i="2"/>
  <c r="F14" i="2"/>
  <c r="G14" i="2"/>
  <c r="A15" i="2"/>
  <c r="B15" i="2"/>
  <c r="C15" i="2"/>
  <c r="D15" i="2"/>
  <c r="E15" i="2"/>
  <c r="F15" i="2"/>
  <c r="G15" i="2"/>
  <c r="A16" i="2"/>
  <c r="B16" i="2"/>
  <c r="C16" i="2"/>
  <c r="D16" i="2"/>
  <c r="E16" i="2"/>
  <c r="F16" i="2"/>
  <c r="G16" i="2"/>
  <c r="A17" i="2"/>
  <c r="B17" i="2"/>
  <c r="C17" i="2"/>
  <c r="D17" i="2"/>
  <c r="E17" i="2"/>
  <c r="F17" i="2"/>
  <c r="G17" i="2"/>
  <c r="A18" i="2"/>
  <c r="B18" i="2"/>
  <c r="C18" i="2"/>
  <c r="D18" i="2"/>
  <c r="E18" i="2"/>
  <c r="F18" i="2"/>
  <c r="G18" i="2"/>
  <c r="A19" i="2"/>
  <c r="B19" i="2"/>
  <c r="C19" i="2"/>
  <c r="D19" i="2"/>
  <c r="E19" i="2"/>
  <c r="F19" i="2"/>
  <c r="G19" i="2"/>
  <c r="A20" i="2"/>
  <c r="B20" i="2"/>
  <c r="C20" i="2"/>
  <c r="D20" i="2"/>
  <c r="E20" i="2"/>
  <c r="F20" i="2"/>
  <c r="G20" i="2"/>
  <c r="A21" i="2"/>
  <c r="B21" i="2"/>
  <c r="C21" i="2"/>
  <c r="D21" i="2"/>
  <c r="E21" i="2"/>
  <c r="F21" i="2"/>
  <c r="G21" i="2"/>
  <c r="A22" i="2"/>
  <c r="B22" i="2"/>
  <c r="C22" i="2"/>
  <c r="D22" i="2"/>
  <c r="E22" i="2"/>
  <c r="F22" i="2"/>
  <c r="G22" i="2"/>
  <c r="A23" i="2"/>
  <c r="B23" i="2"/>
  <c r="C23" i="2"/>
  <c r="D23" i="2"/>
  <c r="E23" i="2"/>
  <c r="F23" i="2"/>
  <c r="G23" i="2"/>
  <c r="A24" i="2"/>
  <c r="B24" i="2"/>
  <c r="C24" i="2"/>
  <c r="D24" i="2"/>
  <c r="E24" i="2"/>
  <c r="F24" i="2"/>
  <c r="G24" i="2"/>
  <c r="A25" i="2"/>
  <c r="B25" i="2"/>
  <c r="C25" i="2"/>
  <c r="D25" i="2"/>
  <c r="E25" i="2"/>
  <c r="F25" i="2"/>
  <c r="G25" i="2"/>
  <c r="A26" i="2"/>
  <c r="B26" i="2"/>
  <c r="C26" i="2"/>
  <c r="D26" i="2"/>
  <c r="E26" i="2"/>
  <c r="F26" i="2"/>
  <c r="G26" i="2"/>
  <c r="A27" i="2"/>
  <c r="B27" i="2"/>
  <c r="C27" i="2"/>
  <c r="D27" i="2"/>
  <c r="E27" i="2"/>
  <c r="F27" i="2"/>
  <c r="G27" i="2"/>
  <c r="A28" i="2"/>
  <c r="B28" i="2"/>
  <c r="C28" i="2"/>
  <c r="D28" i="2"/>
  <c r="E28" i="2"/>
  <c r="F28" i="2"/>
  <c r="G28" i="2"/>
  <c r="A29" i="2"/>
  <c r="B29" i="2"/>
  <c r="C29" i="2"/>
  <c r="D29" i="2"/>
  <c r="E29" i="2"/>
  <c r="F29" i="2"/>
  <c r="G29" i="2"/>
  <c r="A30" i="2"/>
  <c r="B30" i="2"/>
  <c r="C30" i="2"/>
  <c r="D30" i="2"/>
  <c r="E30" i="2"/>
  <c r="F30" i="2"/>
  <c r="G30" i="2"/>
  <c r="A31" i="2"/>
  <c r="B31" i="2"/>
  <c r="C31" i="2"/>
  <c r="D31" i="2"/>
  <c r="E31" i="2"/>
  <c r="F31" i="2"/>
  <c r="G31" i="2"/>
  <c r="A32" i="2"/>
  <c r="B32" i="2"/>
  <c r="C32" i="2"/>
  <c r="D32" i="2"/>
  <c r="E32" i="2"/>
  <c r="F32" i="2"/>
  <c r="G32" i="2"/>
  <c r="A33" i="2"/>
  <c r="B33" i="2"/>
  <c r="C33" i="2"/>
  <c r="D33" i="2"/>
  <c r="E33" i="2"/>
  <c r="F33" i="2"/>
  <c r="G33" i="2"/>
  <c r="A34" i="2"/>
  <c r="B34" i="2"/>
  <c r="C34" i="2"/>
  <c r="D34" i="2"/>
  <c r="E34" i="2"/>
  <c r="F34" i="2"/>
  <c r="G34" i="2"/>
  <c r="A35" i="2"/>
  <c r="B35" i="2"/>
  <c r="C35" i="2"/>
  <c r="D35" i="2"/>
  <c r="E35" i="2"/>
  <c r="F35" i="2"/>
  <c r="G35" i="2"/>
  <c r="A36" i="2"/>
  <c r="B36" i="2"/>
  <c r="C36" i="2"/>
  <c r="D36" i="2"/>
  <c r="E36" i="2"/>
  <c r="F36" i="2"/>
  <c r="G36" i="2"/>
  <c r="A37" i="2"/>
  <c r="B37" i="2"/>
  <c r="C37" i="2"/>
  <c r="D37" i="2"/>
  <c r="E37" i="2"/>
  <c r="F37" i="2"/>
  <c r="G37" i="2"/>
  <c r="A38" i="2"/>
  <c r="B38" i="2"/>
  <c r="C38" i="2"/>
  <c r="D38" i="2"/>
  <c r="E38" i="2"/>
  <c r="F38" i="2"/>
  <c r="G38" i="2"/>
  <c r="A39" i="2"/>
  <c r="B39" i="2"/>
  <c r="C39" i="2"/>
  <c r="D39" i="2"/>
  <c r="E39" i="2"/>
  <c r="F39" i="2"/>
  <c r="G39" i="2"/>
  <c r="A40" i="2"/>
  <c r="B40" i="2"/>
  <c r="C40" i="2"/>
  <c r="D40" i="2"/>
  <c r="E40" i="2"/>
  <c r="F40" i="2"/>
  <c r="G40" i="2"/>
  <c r="A41" i="2"/>
  <c r="B41" i="2"/>
  <c r="C41" i="2"/>
  <c r="D41" i="2"/>
  <c r="E41" i="2"/>
  <c r="F41" i="2"/>
  <c r="G41" i="2"/>
  <c r="A42" i="2"/>
  <c r="B42" i="2"/>
  <c r="C42" i="2"/>
  <c r="D42" i="2"/>
  <c r="E42" i="2"/>
  <c r="F42" i="2"/>
  <c r="G42" i="2"/>
  <c r="A43" i="2"/>
  <c r="B43" i="2"/>
  <c r="C43" i="2"/>
  <c r="D43" i="2"/>
  <c r="E43" i="2"/>
  <c r="F43" i="2"/>
  <c r="G43" i="2"/>
  <c r="A44" i="2"/>
  <c r="B44" i="2"/>
  <c r="C44" i="2"/>
  <c r="D44" i="2"/>
  <c r="E44" i="2"/>
  <c r="F44" i="2"/>
  <c r="G44" i="2"/>
  <c r="A45" i="2"/>
  <c r="B45" i="2"/>
  <c r="C45" i="2"/>
  <c r="D45" i="2"/>
  <c r="E45" i="2"/>
  <c r="F45" i="2"/>
  <c r="G45" i="2"/>
  <c r="A46" i="2"/>
  <c r="B46" i="2"/>
  <c r="C46" i="2"/>
  <c r="D46" i="2"/>
  <c r="E46" i="2"/>
  <c r="F46" i="2"/>
  <c r="G46" i="2"/>
  <c r="A47" i="2"/>
  <c r="B47" i="2"/>
  <c r="C47" i="2"/>
  <c r="D47" i="2"/>
  <c r="E47" i="2"/>
  <c r="F47" i="2"/>
  <c r="G47" i="2"/>
  <c r="A48" i="2"/>
  <c r="B48" i="2"/>
  <c r="C48" i="2"/>
  <c r="D48" i="2"/>
  <c r="E48" i="2"/>
  <c r="F48" i="2"/>
  <c r="G48" i="2"/>
  <c r="A49" i="2"/>
  <c r="B49" i="2"/>
  <c r="C49" i="2"/>
  <c r="D49" i="2"/>
  <c r="E49" i="2"/>
  <c r="F49" i="2"/>
  <c r="G49" i="2"/>
  <c r="A50" i="2"/>
  <c r="B50" i="2"/>
  <c r="C50" i="2"/>
  <c r="D50" i="2"/>
  <c r="E50" i="2"/>
  <c r="F50" i="2"/>
  <c r="G50" i="2"/>
  <c r="A51" i="2"/>
  <c r="B51" i="2"/>
  <c r="C51" i="2"/>
  <c r="D51" i="2"/>
  <c r="E51" i="2"/>
  <c r="F51" i="2"/>
  <c r="G51" i="2"/>
  <c r="A52" i="2"/>
  <c r="B52" i="2"/>
  <c r="C52" i="2"/>
  <c r="D52" i="2"/>
  <c r="E52" i="2"/>
  <c r="F52" i="2"/>
  <c r="G52" i="2"/>
  <c r="A53" i="2"/>
  <c r="B53" i="2"/>
  <c r="C53" i="2"/>
  <c r="D53" i="2"/>
  <c r="E53" i="2"/>
  <c r="F53" i="2"/>
  <c r="G53" i="2"/>
  <c r="A54" i="2"/>
  <c r="B54" i="2"/>
  <c r="C54" i="2"/>
  <c r="D54" i="2"/>
  <c r="E54" i="2"/>
  <c r="F54" i="2"/>
  <c r="G54" i="2"/>
  <c r="A55" i="2"/>
  <c r="B55" i="2"/>
  <c r="C55" i="2"/>
  <c r="D55" i="2"/>
  <c r="E55" i="2"/>
  <c r="F55" i="2"/>
  <c r="G55" i="2"/>
  <c r="A56" i="2"/>
  <c r="B56" i="2"/>
  <c r="C56" i="2"/>
  <c r="D56" i="2"/>
  <c r="E56" i="2"/>
  <c r="F56" i="2"/>
  <c r="G56" i="2"/>
  <c r="A57" i="2"/>
  <c r="B57" i="2"/>
  <c r="C57" i="2"/>
  <c r="D57" i="2"/>
  <c r="E57" i="2"/>
  <c r="F57" i="2"/>
  <c r="G57" i="2"/>
  <c r="A58" i="2"/>
  <c r="B58" i="2"/>
  <c r="C58" i="2"/>
  <c r="D58" i="2"/>
  <c r="E58" i="2"/>
  <c r="F58" i="2"/>
  <c r="G58" i="2"/>
  <c r="A59" i="2"/>
  <c r="B59" i="2"/>
  <c r="C59" i="2"/>
  <c r="D59" i="2"/>
  <c r="E59" i="2"/>
  <c r="F59" i="2"/>
  <c r="G59" i="2"/>
  <c r="A60" i="2"/>
  <c r="B60" i="2"/>
  <c r="C60" i="2"/>
  <c r="D60" i="2"/>
  <c r="E60" i="2"/>
  <c r="F60" i="2"/>
  <c r="G60" i="2"/>
  <c r="A61" i="2"/>
  <c r="B61" i="2"/>
  <c r="C61" i="2"/>
  <c r="D61" i="2"/>
  <c r="E61" i="2"/>
  <c r="F61" i="2"/>
  <c r="G61" i="2"/>
  <c r="A62" i="2"/>
  <c r="B62" i="2"/>
  <c r="C62" i="2"/>
  <c r="D62" i="2"/>
  <c r="E62" i="2"/>
  <c r="F62" i="2"/>
  <c r="G62" i="2"/>
  <c r="A63" i="2"/>
  <c r="B63" i="2"/>
  <c r="C63" i="2"/>
  <c r="D63" i="2"/>
  <c r="E63" i="2"/>
  <c r="F63" i="2"/>
  <c r="G63" i="2"/>
  <c r="A64" i="2"/>
  <c r="B64" i="2"/>
  <c r="C64" i="2"/>
  <c r="D64" i="2"/>
  <c r="E64" i="2"/>
  <c r="F64" i="2"/>
  <c r="G64" i="2"/>
  <c r="A65" i="2"/>
  <c r="B65" i="2"/>
  <c r="C65" i="2"/>
  <c r="D65" i="2"/>
  <c r="E65" i="2"/>
  <c r="F65" i="2"/>
  <c r="G65" i="2"/>
  <c r="A66" i="2"/>
  <c r="B66" i="2"/>
  <c r="C66" i="2"/>
  <c r="D66" i="2"/>
  <c r="E66" i="2"/>
  <c r="F66" i="2"/>
  <c r="G66" i="2"/>
  <c r="A67" i="2"/>
  <c r="B67" i="2"/>
  <c r="C67" i="2"/>
  <c r="D67" i="2"/>
  <c r="E67" i="2"/>
  <c r="F67" i="2"/>
  <c r="G67" i="2"/>
  <c r="A68" i="2"/>
  <c r="B68" i="2"/>
  <c r="C68" i="2"/>
  <c r="D68" i="2"/>
  <c r="E68" i="2"/>
  <c r="F68" i="2"/>
  <c r="G68" i="2"/>
  <c r="A69" i="2"/>
  <c r="B69" i="2"/>
  <c r="C69" i="2"/>
  <c r="D69" i="2"/>
  <c r="E69" i="2"/>
  <c r="F69" i="2"/>
  <c r="G69" i="2"/>
  <c r="A70" i="2"/>
  <c r="B70" i="2"/>
  <c r="C70" i="2"/>
  <c r="D70" i="2"/>
  <c r="E70" i="2"/>
  <c r="F70" i="2"/>
  <c r="G70" i="2"/>
  <c r="A71" i="2"/>
  <c r="B71" i="2"/>
  <c r="C71" i="2"/>
  <c r="D71" i="2"/>
  <c r="E71" i="2"/>
  <c r="F71" i="2"/>
  <c r="G71" i="2"/>
  <c r="A72" i="2"/>
  <c r="B72" i="2"/>
  <c r="C72" i="2"/>
  <c r="D72" i="2"/>
  <c r="E72" i="2"/>
  <c r="F72" i="2"/>
  <c r="G72" i="2"/>
  <c r="A73" i="2"/>
  <c r="B73" i="2"/>
  <c r="C73" i="2"/>
  <c r="D73" i="2"/>
  <c r="E73" i="2"/>
  <c r="F73" i="2"/>
  <c r="G73" i="2"/>
  <c r="A74" i="2"/>
  <c r="B74" i="2"/>
  <c r="C74" i="2"/>
  <c r="D74" i="2"/>
  <c r="E74" i="2"/>
  <c r="F74" i="2"/>
  <c r="G74" i="2"/>
  <c r="A75" i="2"/>
  <c r="B75" i="2"/>
  <c r="C75" i="2"/>
  <c r="D75" i="2"/>
  <c r="E75" i="2"/>
  <c r="F75" i="2"/>
  <c r="G75" i="2"/>
  <c r="A76" i="2"/>
  <c r="B76" i="2"/>
  <c r="C76" i="2"/>
  <c r="D76" i="2"/>
  <c r="E76" i="2"/>
  <c r="F76" i="2"/>
  <c r="G76" i="2"/>
  <c r="A77" i="2"/>
  <c r="B77" i="2"/>
  <c r="C77" i="2"/>
  <c r="D77" i="2"/>
  <c r="E77" i="2"/>
  <c r="F77" i="2"/>
  <c r="G77" i="2"/>
  <c r="A78" i="2"/>
  <c r="B78" i="2"/>
  <c r="C78" i="2"/>
  <c r="D78" i="2"/>
  <c r="E78" i="2"/>
  <c r="F78" i="2"/>
  <c r="G78" i="2"/>
  <c r="A79" i="2"/>
  <c r="B79" i="2"/>
  <c r="C79" i="2"/>
  <c r="D79" i="2"/>
  <c r="E79" i="2"/>
  <c r="F79" i="2"/>
  <c r="G79" i="2"/>
  <c r="A80" i="2"/>
  <c r="B80" i="2"/>
  <c r="C80" i="2"/>
  <c r="D80" i="2"/>
  <c r="E80" i="2"/>
  <c r="F80" i="2"/>
  <c r="G80" i="2"/>
  <c r="A81" i="2"/>
  <c r="B81" i="2"/>
  <c r="C81" i="2"/>
  <c r="D81" i="2"/>
  <c r="E81" i="2"/>
  <c r="F81" i="2"/>
  <c r="G81" i="2"/>
  <c r="A82" i="2"/>
  <c r="B82" i="2"/>
  <c r="C82" i="2"/>
  <c r="D82" i="2"/>
  <c r="E82" i="2"/>
  <c r="F82" i="2"/>
  <c r="G82" i="2"/>
  <c r="A83" i="2"/>
  <c r="B83" i="2"/>
  <c r="C83" i="2"/>
  <c r="D83" i="2"/>
  <c r="E83" i="2"/>
  <c r="F83" i="2"/>
  <c r="G83" i="2"/>
  <c r="A84" i="2"/>
  <c r="B84" i="2"/>
  <c r="C84" i="2"/>
  <c r="D84" i="2"/>
  <c r="E84" i="2"/>
  <c r="F84" i="2"/>
  <c r="G84" i="2"/>
  <c r="A85" i="2"/>
  <c r="B85" i="2"/>
  <c r="C85" i="2"/>
  <c r="D85" i="2"/>
  <c r="E85" i="2"/>
  <c r="F85" i="2"/>
  <c r="G85" i="2"/>
  <c r="A86" i="2"/>
  <c r="B86" i="2"/>
  <c r="C86" i="2"/>
  <c r="D86" i="2"/>
  <c r="E86" i="2"/>
  <c r="F86" i="2"/>
  <c r="G86" i="2"/>
  <c r="A87" i="2"/>
  <c r="B87" i="2"/>
  <c r="C87" i="2"/>
  <c r="D87" i="2"/>
  <c r="E87" i="2"/>
  <c r="F87" i="2"/>
  <c r="G87" i="2"/>
  <c r="A88" i="2"/>
  <c r="B88" i="2"/>
  <c r="C88" i="2"/>
  <c r="D88" i="2"/>
  <c r="E88" i="2"/>
  <c r="F88" i="2"/>
  <c r="G88" i="2"/>
  <c r="A89" i="2"/>
  <c r="B89" i="2"/>
  <c r="C89" i="2"/>
  <c r="D89" i="2"/>
  <c r="E89" i="2"/>
  <c r="F89" i="2"/>
  <c r="G89" i="2"/>
  <c r="A90" i="2"/>
  <c r="B90" i="2"/>
  <c r="C90" i="2"/>
  <c r="D90" i="2"/>
  <c r="E90" i="2"/>
  <c r="F90" i="2"/>
  <c r="G90" i="2"/>
  <c r="A91" i="2"/>
  <c r="B91" i="2"/>
  <c r="C91" i="2"/>
  <c r="D91" i="2"/>
  <c r="E91" i="2"/>
  <c r="F91" i="2"/>
  <c r="G91" i="2"/>
  <c r="A92" i="2"/>
  <c r="B92" i="2"/>
  <c r="C92" i="2"/>
  <c r="D92" i="2"/>
  <c r="E92" i="2"/>
  <c r="F92" i="2"/>
  <c r="G92" i="2"/>
  <c r="A93" i="2"/>
  <c r="B93" i="2"/>
  <c r="C93" i="2"/>
  <c r="D93" i="2"/>
  <c r="E93" i="2"/>
  <c r="F93" i="2"/>
  <c r="G93" i="2"/>
  <c r="A94" i="2"/>
  <c r="B94" i="2"/>
  <c r="C94" i="2"/>
  <c r="D94" i="2"/>
  <c r="E94" i="2"/>
  <c r="F94" i="2"/>
  <c r="G94" i="2"/>
  <c r="A95" i="2"/>
  <c r="B95" i="2"/>
  <c r="C95" i="2"/>
  <c r="D95" i="2"/>
  <c r="E95" i="2"/>
  <c r="F95" i="2"/>
  <c r="G95" i="2"/>
  <c r="A96" i="2"/>
  <c r="B96" i="2"/>
  <c r="C96" i="2"/>
  <c r="D96" i="2"/>
  <c r="E96" i="2"/>
  <c r="F96" i="2"/>
  <c r="G96" i="2"/>
  <c r="A97" i="2"/>
  <c r="B97" i="2"/>
  <c r="C97" i="2"/>
  <c r="D97" i="2"/>
  <c r="E97" i="2"/>
  <c r="F97" i="2"/>
  <c r="G97" i="2"/>
  <c r="A98" i="2"/>
  <c r="B98" i="2"/>
  <c r="C98" i="2"/>
  <c r="D98" i="2"/>
  <c r="E98" i="2"/>
  <c r="F98" i="2"/>
  <c r="G98" i="2"/>
  <c r="A99" i="2"/>
  <c r="B99" i="2"/>
  <c r="C99" i="2"/>
  <c r="D99" i="2"/>
  <c r="E99" i="2"/>
  <c r="F99" i="2"/>
  <c r="G99" i="2"/>
  <c r="A100" i="2"/>
  <c r="B100" i="2"/>
  <c r="C100" i="2"/>
  <c r="D100" i="2"/>
  <c r="E100" i="2"/>
  <c r="F100" i="2"/>
  <c r="G100" i="2"/>
  <c r="A101" i="2"/>
  <c r="B101" i="2"/>
  <c r="C101" i="2"/>
  <c r="D101" i="2"/>
  <c r="E101" i="2"/>
  <c r="F101" i="2"/>
  <c r="G101" i="2"/>
  <c r="A102" i="2"/>
  <c r="B102" i="2"/>
  <c r="C102" i="2"/>
  <c r="D102" i="2"/>
  <c r="E102" i="2"/>
  <c r="F102" i="2"/>
  <c r="G102" i="2"/>
  <c r="A103" i="2"/>
  <c r="B103" i="2"/>
  <c r="C103" i="2"/>
  <c r="D103" i="2"/>
  <c r="E103" i="2"/>
  <c r="F103" i="2"/>
  <c r="G103" i="2"/>
  <c r="A104" i="2"/>
  <c r="B104" i="2"/>
  <c r="C104" i="2"/>
  <c r="D104" i="2"/>
  <c r="E104" i="2"/>
  <c r="F104" i="2"/>
  <c r="G104" i="2"/>
  <c r="A105" i="2"/>
  <c r="B105" i="2"/>
  <c r="C105" i="2"/>
  <c r="D105" i="2"/>
  <c r="E105" i="2"/>
  <c r="F105" i="2"/>
  <c r="G105" i="2"/>
  <c r="A106" i="2"/>
  <c r="B106" i="2"/>
  <c r="C106" i="2"/>
  <c r="D106" i="2"/>
  <c r="E106" i="2"/>
  <c r="F106" i="2"/>
  <c r="G106" i="2"/>
  <c r="A107" i="2"/>
  <c r="B107" i="2"/>
  <c r="C107" i="2"/>
  <c r="D107" i="2"/>
  <c r="E107" i="2"/>
  <c r="F107" i="2"/>
  <c r="G107" i="2"/>
  <c r="A108" i="2"/>
  <c r="B108" i="2"/>
  <c r="C108" i="2"/>
  <c r="D108" i="2"/>
  <c r="E108" i="2"/>
  <c r="F108" i="2"/>
  <c r="G108" i="2"/>
  <c r="A109" i="2"/>
  <c r="B109" i="2"/>
  <c r="C109" i="2"/>
  <c r="D109" i="2"/>
  <c r="E109" i="2"/>
  <c r="F109" i="2"/>
  <c r="G109" i="2"/>
  <c r="A110" i="2"/>
  <c r="B110" i="2"/>
  <c r="C110" i="2"/>
  <c r="D110" i="2"/>
  <c r="E110" i="2"/>
  <c r="F110" i="2"/>
  <c r="G110" i="2"/>
  <c r="A111" i="2"/>
  <c r="B111" i="2"/>
  <c r="C111" i="2"/>
  <c r="D111" i="2"/>
  <c r="E111" i="2"/>
  <c r="F111" i="2"/>
  <c r="G111" i="2"/>
  <c r="A112" i="2"/>
  <c r="B112" i="2"/>
  <c r="C112" i="2"/>
  <c r="D112" i="2"/>
  <c r="E112" i="2"/>
  <c r="F112" i="2"/>
  <c r="G112" i="2"/>
  <c r="A113" i="2"/>
  <c r="B113" i="2"/>
  <c r="C113" i="2"/>
  <c r="D113" i="2"/>
  <c r="E113" i="2"/>
  <c r="F113" i="2"/>
  <c r="G113" i="2"/>
  <c r="A114" i="2"/>
  <c r="B114" i="2"/>
  <c r="C114" i="2"/>
  <c r="D114" i="2"/>
  <c r="E114" i="2"/>
  <c r="F114" i="2"/>
  <c r="G114" i="2"/>
  <c r="A115" i="2"/>
  <c r="B115" i="2"/>
  <c r="C115" i="2"/>
  <c r="D115" i="2"/>
  <c r="E115" i="2"/>
  <c r="F115" i="2"/>
  <c r="G115" i="2"/>
  <c r="A116" i="2"/>
  <c r="B116" i="2"/>
  <c r="C116" i="2"/>
  <c r="D116" i="2"/>
  <c r="E116" i="2"/>
  <c r="F116" i="2"/>
  <c r="G116" i="2"/>
  <c r="A117" i="2"/>
  <c r="B117" i="2"/>
  <c r="C117" i="2"/>
  <c r="D117" i="2"/>
  <c r="E117" i="2"/>
  <c r="F117" i="2"/>
  <c r="G117" i="2"/>
  <c r="A118" i="2"/>
  <c r="B118" i="2"/>
  <c r="C118" i="2"/>
  <c r="D118" i="2"/>
  <c r="E118" i="2"/>
  <c r="F118" i="2"/>
  <c r="G118" i="2"/>
  <c r="A119" i="2"/>
  <c r="B119" i="2"/>
  <c r="C119" i="2"/>
  <c r="D119" i="2"/>
  <c r="E119" i="2"/>
  <c r="F119" i="2"/>
  <c r="G119" i="2"/>
  <c r="A120" i="2"/>
  <c r="B120" i="2"/>
  <c r="C120" i="2"/>
  <c r="D120" i="2"/>
  <c r="E120" i="2"/>
  <c r="F120" i="2"/>
  <c r="G120" i="2"/>
  <c r="A121" i="2"/>
  <c r="B121" i="2"/>
  <c r="C121" i="2"/>
  <c r="D121" i="2"/>
  <c r="E121" i="2"/>
  <c r="F121" i="2"/>
  <c r="G121" i="2"/>
  <c r="A122" i="2"/>
  <c r="B122" i="2"/>
  <c r="C122" i="2"/>
  <c r="D122" i="2"/>
  <c r="E122" i="2"/>
  <c r="F122" i="2"/>
  <c r="G122" i="2"/>
  <c r="A123" i="2"/>
  <c r="B123" i="2"/>
  <c r="C123" i="2"/>
  <c r="D123" i="2"/>
  <c r="E123" i="2"/>
  <c r="F123" i="2"/>
  <c r="G123" i="2"/>
  <c r="A124" i="2"/>
  <c r="B124" i="2"/>
  <c r="C124" i="2"/>
  <c r="D124" i="2"/>
  <c r="E124" i="2"/>
  <c r="F124" i="2"/>
  <c r="G124" i="2"/>
  <c r="A125" i="2"/>
  <c r="B125" i="2"/>
  <c r="C125" i="2"/>
  <c r="D125" i="2"/>
  <c r="E125" i="2"/>
  <c r="F125" i="2"/>
  <c r="G125" i="2"/>
  <c r="A126" i="2"/>
  <c r="B126" i="2"/>
  <c r="C126" i="2"/>
  <c r="D126" i="2"/>
  <c r="E126" i="2"/>
  <c r="F126" i="2"/>
  <c r="G126" i="2"/>
  <c r="A127" i="2"/>
  <c r="B127" i="2"/>
  <c r="C127" i="2"/>
  <c r="D127" i="2"/>
  <c r="E127" i="2"/>
  <c r="F127" i="2"/>
  <c r="G127" i="2"/>
  <c r="A128" i="2"/>
  <c r="B128" i="2"/>
  <c r="C128" i="2"/>
  <c r="D128" i="2"/>
  <c r="E128" i="2"/>
  <c r="F128" i="2"/>
  <c r="G128" i="2"/>
  <c r="A129" i="2"/>
  <c r="B129" i="2"/>
  <c r="C129" i="2"/>
  <c r="D129" i="2"/>
  <c r="E129" i="2"/>
  <c r="F129" i="2"/>
  <c r="G129" i="2"/>
  <c r="A130" i="2"/>
  <c r="B130" i="2"/>
  <c r="C130" i="2"/>
  <c r="D130" i="2"/>
  <c r="E130" i="2"/>
  <c r="F130" i="2"/>
  <c r="G130" i="2"/>
  <c r="A131" i="2"/>
  <c r="B131" i="2"/>
  <c r="C131" i="2"/>
  <c r="D131" i="2"/>
  <c r="E131" i="2"/>
  <c r="F131" i="2"/>
  <c r="G131" i="2"/>
  <c r="A132" i="2"/>
  <c r="B132" i="2"/>
  <c r="C132" i="2"/>
  <c r="D132" i="2"/>
  <c r="E132" i="2"/>
  <c r="F132" i="2"/>
  <c r="G132" i="2"/>
  <c r="A133" i="2"/>
  <c r="B133" i="2"/>
  <c r="C133" i="2"/>
  <c r="D133" i="2"/>
  <c r="E133" i="2"/>
  <c r="F133" i="2"/>
  <c r="G133" i="2"/>
  <c r="A134" i="2"/>
  <c r="B134" i="2"/>
  <c r="C134" i="2"/>
  <c r="D134" i="2"/>
  <c r="E134" i="2"/>
  <c r="F134" i="2"/>
  <c r="G134" i="2"/>
  <c r="A135" i="2"/>
  <c r="B135" i="2"/>
  <c r="C135" i="2"/>
  <c r="D135" i="2"/>
  <c r="E135" i="2"/>
  <c r="F135" i="2"/>
  <c r="G135" i="2"/>
  <c r="A136" i="2"/>
  <c r="B136" i="2"/>
  <c r="C136" i="2"/>
  <c r="D136" i="2"/>
  <c r="E136" i="2"/>
  <c r="F136" i="2"/>
  <c r="G136" i="2"/>
  <c r="A137" i="2"/>
  <c r="B137" i="2"/>
  <c r="C137" i="2"/>
  <c r="D137" i="2"/>
  <c r="E137" i="2"/>
  <c r="F137" i="2"/>
  <c r="G137" i="2"/>
  <c r="A138" i="2"/>
  <c r="B138" i="2"/>
  <c r="C138" i="2"/>
  <c r="D138" i="2"/>
  <c r="E138" i="2"/>
  <c r="F138" i="2"/>
  <c r="G138" i="2"/>
  <c r="A139" i="2"/>
  <c r="B139" i="2"/>
  <c r="C139" i="2"/>
  <c r="D139" i="2"/>
  <c r="E139" i="2"/>
  <c r="F139" i="2"/>
  <c r="G139" i="2"/>
  <c r="A140" i="2"/>
  <c r="B140" i="2"/>
  <c r="C140" i="2"/>
  <c r="D140" i="2"/>
  <c r="E140" i="2"/>
  <c r="F140" i="2"/>
  <c r="G140" i="2"/>
  <c r="A141" i="2"/>
  <c r="B141" i="2"/>
  <c r="C141" i="2"/>
  <c r="D141" i="2"/>
  <c r="E141" i="2"/>
  <c r="F141" i="2"/>
  <c r="G141" i="2"/>
  <c r="A142" i="2"/>
  <c r="B142" i="2"/>
  <c r="C142" i="2"/>
  <c r="D142" i="2"/>
  <c r="E142" i="2"/>
  <c r="F142" i="2"/>
  <c r="G142" i="2"/>
  <c r="A143" i="2"/>
  <c r="B143" i="2"/>
  <c r="C143" i="2"/>
  <c r="D143" i="2"/>
  <c r="E143" i="2"/>
  <c r="F143" i="2"/>
  <c r="G143" i="2"/>
  <c r="A144" i="2"/>
  <c r="B144" i="2"/>
  <c r="C144" i="2"/>
  <c r="D144" i="2"/>
  <c r="E144" i="2"/>
  <c r="F144" i="2"/>
  <c r="G144" i="2"/>
  <c r="A145" i="2"/>
  <c r="B145" i="2"/>
  <c r="C145" i="2"/>
  <c r="D145" i="2"/>
  <c r="E145" i="2"/>
  <c r="F145" i="2"/>
  <c r="G145" i="2"/>
  <c r="A146" i="2"/>
  <c r="B146" i="2"/>
  <c r="C146" i="2"/>
  <c r="D146" i="2"/>
  <c r="E146" i="2"/>
  <c r="F146" i="2"/>
  <c r="G146" i="2"/>
  <c r="A147" i="2"/>
  <c r="B147" i="2"/>
  <c r="C147" i="2"/>
  <c r="D147" i="2"/>
  <c r="E147" i="2"/>
  <c r="F147" i="2"/>
  <c r="G147" i="2"/>
  <c r="A148" i="2"/>
  <c r="B148" i="2"/>
  <c r="C148" i="2"/>
  <c r="D148" i="2"/>
  <c r="E148" i="2"/>
  <c r="F148" i="2"/>
  <c r="G148" i="2"/>
  <c r="A149" i="2"/>
  <c r="B149" i="2"/>
  <c r="C149" i="2"/>
  <c r="D149" i="2"/>
  <c r="E149" i="2"/>
  <c r="F149" i="2"/>
  <c r="G149" i="2"/>
  <c r="A150" i="2"/>
  <c r="B150" i="2"/>
  <c r="C150" i="2"/>
  <c r="D150" i="2"/>
  <c r="E150" i="2"/>
  <c r="F150" i="2"/>
  <c r="G150" i="2"/>
  <c r="A151" i="2"/>
  <c r="B151" i="2"/>
  <c r="C151" i="2"/>
  <c r="D151" i="2"/>
  <c r="E151" i="2"/>
  <c r="F151" i="2"/>
  <c r="G151" i="2"/>
  <c r="A152" i="2"/>
  <c r="B152" i="2"/>
  <c r="C152" i="2"/>
  <c r="D152" i="2"/>
  <c r="E152" i="2"/>
  <c r="F152" i="2"/>
  <c r="G152" i="2"/>
  <c r="A153" i="2"/>
  <c r="B153" i="2"/>
  <c r="C153" i="2"/>
  <c r="D153" i="2"/>
  <c r="E153" i="2"/>
  <c r="F153" i="2"/>
  <c r="G153" i="2"/>
  <c r="A154" i="2"/>
  <c r="B154" i="2"/>
  <c r="C154" i="2"/>
  <c r="D154" i="2"/>
  <c r="E154" i="2"/>
  <c r="F154" i="2"/>
  <c r="G154" i="2"/>
  <c r="A155" i="2"/>
  <c r="B155" i="2"/>
  <c r="C155" i="2"/>
  <c r="D155" i="2"/>
  <c r="E155" i="2"/>
  <c r="F155" i="2"/>
  <c r="G155" i="2"/>
  <c r="A156" i="2"/>
  <c r="B156" i="2"/>
  <c r="C156" i="2"/>
  <c r="D156" i="2"/>
  <c r="E156" i="2"/>
  <c r="F156" i="2"/>
  <c r="G156" i="2"/>
  <c r="A157" i="2"/>
  <c r="B157" i="2"/>
  <c r="C157" i="2"/>
  <c r="D157" i="2"/>
  <c r="E157" i="2"/>
  <c r="F157" i="2"/>
  <c r="G157" i="2"/>
  <c r="A158" i="2"/>
  <c r="B158" i="2"/>
  <c r="C158" i="2"/>
  <c r="D158" i="2"/>
  <c r="E158" i="2"/>
  <c r="F158" i="2"/>
  <c r="G158" i="2"/>
  <c r="A159" i="2"/>
  <c r="B159" i="2"/>
  <c r="C159" i="2"/>
  <c r="D159" i="2"/>
  <c r="E159" i="2"/>
  <c r="F159" i="2"/>
  <c r="G159" i="2"/>
  <c r="A160" i="2"/>
  <c r="B160" i="2"/>
  <c r="C160" i="2"/>
  <c r="D160" i="2"/>
  <c r="E160" i="2"/>
  <c r="F160" i="2"/>
  <c r="G160" i="2"/>
  <c r="A161" i="2"/>
  <c r="B161" i="2"/>
  <c r="C161" i="2"/>
  <c r="D161" i="2"/>
  <c r="E161" i="2"/>
  <c r="F161" i="2"/>
  <c r="G161" i="2"/>
  <c r="A162" i="2"/>
  <c r="B162" i="2"/>
  <c r="C162" i="2"/>
  <c r="D162" i="2"/>
  <c r="E162" i="2"/>
  <c r="F162" i="2"/>
  <c r="G162" i="2"/>
  <c r="A163" i="2"/>
  <c r="B163" i="2"/>
  <c r="C163" i="2"/>
  <c r="D163" i="2"/>
  <c r="E163" i="2"/>
  <c r="F163" i="2"/>
  <c r="G163" i="2"/>
  <c r="A164" i="2"/>
  <c r="B164" i="2"/>
  <c r="C164" i="2"/>
  <c r="D164" i="2"/>
  <c r="E164" i="2"/>
  <c r="F164" i="2"/>
  <c r="G164" i="2"/>
  <c r="A165" i="2"/>
  <c r="B165" i="2"/>
  <c r="C165" i="2"/>
  <c r="D165" i="2"/>
  <c r="E165" i="2"/>
  <c r="F165" i="2"/>
  <c r="G165" i="2"/>
  <c r="A166" i="2"/>
  <c r="B166" i="2"/>
  <c r="C166" i="2"/>
  <c r="D166" i="2"/>
  <c r="E166" i="2"/>
  <c r="F166" i="2"/>
  <c r="G166" i="2"/>
  <c r="A167" i="2"/>
  <c r="B167" i="2"/>
  <c r="C167" i="2"/>
  <c r="D167" i="2"/>
  <c r="E167" i="2"/>
  <c r="F167" i="2"/>
  <c r="G167" i="2"/>
  <c r="A168" i="2"/>
  <c r="B168" i="2"/>
  <c r="C168" i="2"/>
  <c r="D168" i="2"/>
  <c r="E168" i="2"/>
  <c r="F168" i="2"/>
  <c r="G168" i="2"/>
  <c r="A169" i="2"/>
  <c r="B169" i="2"/>
  <c r="C169" i="2"/>
  <c r="D169" i="2"/>
  <c r="E169" i="2"/>
  <c r="F169" i="2"/>
  <c r="G169" i="2"/>
  <c r="A170" i="2"/>
  <c r="B170" i="2"/>
  <c r="C170" i="2"/>
  <c r="D170" i="2"/>
  <c r="E170" i="2"/>
  <c r="F170" i="2"/>
  <c r="G170" i="2"/>
  <c r="A171" i="2"/>
  <c r="B171" i="2"/>
  <c r="C171" i="2"/>
  <c r="D171" i="2"/>
  <c r="E171" i="2"/>
  <c r="F171" i="2"/>
  <c r="G171" i="2"/>
  <c r="A172" i="2"/>
  <c r="B172" i="2"/>
  <c r="C172" i="2"/>
  <c r="D172" i="2"/>
  <c r="E172" i="2"/>
  <c r="F172" i="2"/>
  <c r="G172" i="2"/>
  <c r="A173" i="2"/>
  <c r="B173" i="2"/>
  <c r="C173" i="2"/>
  <c r="D173" i="2"/>
  <c r="E173" i="2"/>
  <c r="F173" i="2"/>
  <c r="G173" i="2"/>
  <c r="A174" i="2"/>
  <c r="B174" i="2"/>
  <c r="C174" i="2"/>
  <c r="D174" i="2"/>
  <c r="E174" i="2"/>
  <c r="F174" i="2"/>
  <c r="G174" i="2"/>
  <c r="A175" i="2"/>
  <c r="B175" i="2"/>
  <c r="C175" i="2"/>
  <c r="D175" i="2"/>
  <c r="E175" i="2"/>
  <c r="F175" i="2"/>
  <c r="G175" i="2"/>
  <c r="A176" i="2"/>
  <c r="B176" i="2"/>
  <c r="C176" i="2"/>
  <c r="D176" i="2"/>
  <c r="E176" i="2"/>
  <c r="F176" i="2"/>
  <c r="G176" i="2"/>
  <c r="A177" i="2"/>
  <c r="B177" i="2"/>
  <c r="C177" i="2"/>
  <c r="D177" i="2"/>
  <c r="E177" i="2"/>
  <c r="F177" i="2"/>
  <c r="G177" i="2"/>
  <c r="A178" i="2"/>
  <c r="B178" i="2"/>
  <c r="C178" i="2"/>
  <c r="D178" i="2"/>
  <c r="E178" i="2"/>
  <c r="F178" i="2"/>
  <c r="G178" i="2"/>
  <c r="A179" i="2"/>
  <c r="B179" i="2"/>
  <c r="C179" i="2"/>
  <c r="D179" i="2"/>
  <c r="E179" i="2"/>
  <c r="F179" i="2"/>
  <c r="G179" i="2"/>
  <c r="A180" i="2"/>
  <c r="B180" i="2"/>
  <c r="C180" i="2"/>
  <c r="D180" i="2"/>
  <c r="E180" i="2"/>
  <c r="F180" i="2"/>
  <c r="G180" i="2"/>
  <c r="A181" i="2"/>
  <c r="B181" i="2"/>
  <c r="C181" i="2"/>
  <c r="D181" i="2"/>
  <c r="E181" i="2"/>
  <c r="F181" i="2"/>
  <c r="G181" i="2"/>
  <c r="A182" i="2"/>
  <c r="B182" i="2"/>
  <c r="C182" i="2"/>
  <c r="D182" i="2"/>
  <c r="E182" i="2"/>
  <c r="F182" i="2"/>
  <c r="G182" i="2"/>
  <c r="A183" i="2"/>
  <c r="B183" i="2"/>
  <c r="C183" i="2"/>
  <c r="D183" i="2"/>
  <c r="E183" i="2"/>
  <c r="F183" i="2"/>
  <c r="G183" i="2"/>
  <c r="A184" i="2"/>
  <c r="B184" i="2"/>
  <c r="C184" i="2"/>
  <c r="D184" i="2"/>
  <c r="E184" i="2"/>
  <c r="F184" i="2"/>
  <c r="G184" i="2"/>
  <c r="A185" i="2"/>
  <c r="B185" i="2"/>
  <c r="C185" i="2"/>
  <c r="D185" i="2"/>
  <c r="E185" i="2"/>
  <c r="F185" i="2"/>
  <c r="G185" i="2"/>
  <c r="A186" i="2"/>
  <c r="B186" i="2"/>
  <c r="C186" i="2"/>
  <c r="D186" i="2"/>
  <c r="E186" i="2"/>
  <c r="F186" i="2"/>
  <c r="G186" i="2"/>
  <c r="A187" i="2"/>
  <c r="B187" i="2"/>
  <c r="C187" i="2"/>
  <c r="D187" i="2"/>
  <c r="E187" i="2"/>
  <c r="F187" i="2"/>
  <c r="G187" i="2"/>
  <c r="A188" i="2"/>
  <c r="B188" i="2"/>
  <c r="C188" i="2"/>
  <c r="D188" i="2"/>
  <c r="E188" i="2"/>
  <c r="F188" i="2"/>
  <c r="G188" i="2"/>
  <c r="A189" i="2"/>
  <c r="B189" i="2"/>
  <c r="C189" i="2"/>
  <c r="D189" i="2"/>
  <c r="E189" i="2"/>
  <c r="F189" i="2"/>
  <c r="G189" i="2"/>
  <c r="A190" i="2"/>
  <c r="B190" i="2"/>
  <c r="C190" i="2"/>
  <c r="D190" i="2"/>
  <c r="E190" i="2"/>
  <c r="F190" i="2"/>
  <c r="G190" i="2"/>
  <c r="A191" i="2"/>
  <c r="B191" i="2"/>
  <c r="C191" i="2"/>
  <c r="D191" i="2"/>
  <c r="E191" i="2"/>
  <c r="F191" i="2"/>
  <c r="G191" i="2"/>
  <c r="A192" i="2"/>
  <c r="B192" i="2"/>
  <c r="C192" i="2"/>
  <c r="D192" i="2"/>
  <c r="E192" i="2"/>
  <c r="F192" i="2"/>
  <c r="G192" i="2"/>
  <c r="A193" i="2"/>
  <c r="B193" i="2"/>
  <c r="C193" i="2"/>
  <c r="D193" i="2"/>
  <c r="E193" i="2"/>
  <c r="F193" i="2"/>
  <c r="G193" i="2"/>
  <c r="A194" i="2"/>
  <c r="B194" i="2"/>
  <c r="C194" i="2"/>
  <c r="D194" i="2"/>
  <c r="E194" i="2"/>
  <c r="F194" i="2"/>
  <c r="G194" i="2"/>
  <c r="A195" i="2"/>
  <c r="B195" i="2"/>
  <c r="C195" i="2"/>
  <c r="D195" i="2"/>
  <c r="E195" i="2"/>
  <c r="F195" i="2"/>
  <c r="G195" i="2"/>
  <c r="A196" i="2"/>
  <c r="B196" i="2"/>
  <c r="C196" i="2"/>
  <c r="D196" i="2"/>
  <c r="E196" i="2"/>
  <c r="F196" i="2"/>
  <c r="G196" i="2"/>
  <c r="A197" i="2"/>
  <c r="B197" i="2"/>
  <c r="C197" i="2"/>
  <c r="D197" i="2"/>
  <c r="E197" i="2"/>
  <c r="F197" i="2"/>
  <c r="G197" i="2"/>
  <c r="A198" i="2"/>
  <c r="B198" i="2"/>
  <c r="C198" i="2"/>
  <c r="D198" i="2"/>
  <c r="E198" i="2"/>
  <c r="F198" i="2"/>
  <c r="G198" i="2"/>
  <c r="A199" i="2"/>
  <c r="B199" i="2"/>
  <c r="C199" i="2"/>
  <c r="D199" i="2"/>
  <c r="E199" i="2"/>
  <c r="F199" i="2"/>
  <c r="G199" i="2"/>
  <c r="A200" i="2"/>
  <c r="B200" i="2"/>
  <c r="C200" i="2"/>
  <c r="D200" i="2"/>
  <c r="E200" i="2"/>
  <c r="F200" i="2"/>
  <c r="G200" i="2"/>
  <c r="A201" i="2"/>
  <c r="B201" i="2"/>
  <c r="C201" i="2"/>
  <c r="D201" i="2"/>
  <c r="E201" i="2"/>
  <c r="F201" i="2"/>
  <c r="G201" i="2"/>
  <c r="A202" i="2"/>
  <c r="B202" i="2"/>
  <c r="C202" i="2"/>
  <c r="D202" i="2"/>
  <c r="E202" i="2"/>
  <c r="F202" i="2"/>
  <c r="G202" i="2"/>
  <c r="A203" i="2"/>
  <c r="B203" i="2"/>
  <c r="C203" i="2"/>
  <c r="D203" i="2"/>
  <c r="E203" i="2"/>
  <c r="F203" i="2"/>
  <c r="G203" i="2"/>
  <c r="A204" i="2"/>
  <c r="B204" i="2"/>
  <c r="C204" i="2"/>
  <c r="D204" i="2"/>
  <c r="E204" i="2"/>
  <c r="F204" i="2"/>
  <c r="G204" i="2"/>
  <c r="A205" i="2"/>
  <c r="B205" i="2"/>
  <c r="C205" i="2"/>
  <c r="D205" i="2"/>
  <c r="E205" i="2"/>
  <c r="F205" i="2"/>
  <c r="G205" i="2"/>
  <c r="A206" i="2"/>
  <c r="B206" i="2"/>
  <c r="C206" i="2"/>
  <c r="D206" i="2"/>
  <c r="E206" i="2"/>
  <c r="F206" i="2"/>
  <c r="G206" i="2"/>
  <c r="A207" i="2"/>
  <c r="B207" i="2"/>
  <c r="C207" i="2"/>
  <c r="D207" i="2"/>
  <c r="E207" i="2"/>
  <c r="F207" i="2"/>
  <c r="G207" i="2"/>
  <c r="A208" i="2"/>
  <c r="B208" i="2"/>
  <c r="C208" i="2"/>
  <c r="D208" i="2"/>
  <c r="E208" i="2"/>
  <c r="F208" i="2"/>
  <c r="G208" i="2"/>
  <c r="A209" i="2"/>
  <c r="B209" i="2"/>
  <c r="C209" i="2"/>
  <c r="D209" i="2"/>
  <c r="E209" i="2"/>
  <c r="F209" i="2"/>
  <c r="G209" i="2"/>
  <c r="A210" i="2"/>
  <c r="B210" i="2"/>
  <c r="C210" i="2"/>
  <c r="D210" i="2"/>
  <c r="E210" i="2"/>
  <c r="F210" i="2"/>
  <c r="G210" i="2"/>
  <c r="A211" i="2"/>
  <c r="B211" i="2"/>
  <c r="C211" i="2"/>
  <c r="D211" i="2"/>
  <c r="E211" i="2"/>
  <c r="F211" i="2"/>
  <c r="G211" i="2"/>
  <c r="A212" i="2"/>
  <c r="B212" i="2"/>
  <c r="C212" i="2"/>
  <c r="D212" i="2"/>
  <c r="E212" i="2"/>
  <c r="F212" i="2"/>
  <c r="G212" i="2"/>
  <c r="A213" i="2"/>
  <c r="B213" i="2"/>
  <c r="C213" i="2"/>
  <c r="D213" i="2"/>
  <c r="E213" i="2"/>
  <c r="F213" i="2"/>
  <c r="G213" i="2"/>
  <c r="A214" i="2"/>
  <c r="B214" i="2"/>
  <c r="C214" i="2"/>
  <c r="D214" i="2"/>
  <c r="E214" i="2"/>
  <c r="F214" i="2"/>
  <c r="G214" i="2"/>
  <c r="A215" i="2"/>
  <c r="B215" i="2"/>
  <c r="C215" i="2"/>
  <c r="D215" i="2"/>
  <c r="E215" i="2"/>
  <c r="F215" i="2"/>
  <c r="G215" i="2"/>
  <c r="A216" i="2"/>
  <c r="B216" i="2"/>
  <c r="C216" i="2"/>
  <c r="D216" i="2"/>
  <c r="E216" i="2"/>
  <c r="F216" i="2"/>
  <c r="G216" i="2"/>
  <c r="A217" i="2"/>
  <c r="B217" i="2"/>
  <c r="C217" i="2"/>
  <c r="D217" i="2"/>
  <c r="E217" i="2"/>
  <c r="F217" i="2"/>
  <c r="G217" i="2"/>
  <c r="A218" i="2"/>
  <c r="B218" i="2"/>
  <c r="C218" i="2"/>
  <c r="D218" i="2"/>
  <c r="E218" i="2"/>
  <c r="F218" i="2"/>
  <c r="G218" i="2"/>
  <c r="A219" i="2"/>
  <c r="B219" i="2"/>
  <c r="C219" i="2"/>
  <c r="D219" i="2"/>
  <c r="E219" i="2"/>
  <c r="F219" i="2"/>
  <c r="G219" i="2"/>
  <c r="A220" i="2"/>
  <c r="B220" i="2"/>
  <c r="C220" i="2"/>
  <c r="D220" i="2"/>
  <c r="E220" i="2"/>
  <c r="F220" i="2"/>
  <c r="G220" i="2"/>
  <c r="A221" i="2"/>
  <c r="B221" i="2"/>
  <c r="C221" i="2"/>
  <c r="D221" i="2"/>
  <c r="E221" i="2"/>
  <c r="F221" i="2"/>
  <c r="G221" i="2"/>
  <c r="A222" i="2"/>
  <c r="B222" i="2"/>
  <c r="C222" i="2"/>
  <c r="D222" i="2"/>
  <c r="E222" i="2"/>
  <c r="F222" i="2"/>
  <c r="G222" i="2"/>
  <c r="A223" i="2"/>
  <c r="B223" i="2"/>
  <c r="C223" i="2"/>
  <c r="D223" i="2"/>
  <c r="E223" i="2"/>
  <c r="F223" i="2"/>
  <c r="G223" i="2"/>
  <c r="A224" i="2"/>
  <c r="B224" i="2"/>
  <c r="C224" i="2"/>
  <c r="D224" i="2"/>
  <c r="E224" i="2"/>
  <c r="F224" i="2"/>
  <c r="G224" i="2"/>
  <c r="A225" i="2"/>
  <c r="B225" i="2"/>
  <c r="C225" i="2"/>
  <c r="D225" i="2"/>
  <c r="E225" i="2"/>
  <c r="F225" i="2"/>
  <c r="G225" i="2"/>
  <c r="A226" i="2"/>
  <c r="B226" i="2"/>
  <c r="C226" i="2"/>
  <c r="D226" i="2"/>
  <c r="E226" i="2"/>
  <c r="F226" i="2"/>
  <c r="G226" i="2"/>
  <c r="A227" i="2"/>
  <c r="B227" i="2"/>
  <c r="C227" i="2"/>
  <c r="D227" i="2"/>
  <c r="E227" i="2"/>
  <c r="F227" i="2"/>
  <c r="G227" i="2"/>
  <c r="A228" i="2"/>
  <c r="B228" i="2"/>
  <c r="C228" i="2"/>
  <c r="D228" i="2"/>
  <c r="E228" i="2"/>
  <c r="F228" i="2"/>
  <c r="G228" i="2"/>
  <c r="A229" i="2"/>
  <c r="B229" i="2"/>
  <c r="C229" i="2"/>
  <c r="D229" i="2"/>
  <c r="E229" i="2"/>
  <c r="F229" i="2"/>
  <c r="G229" i="2"/>
  <c r="A230" i="2"/>
  <c r="B230" i="2"/>
  <c r="C230" i="2"/>
  <c r="D230" i="2"/>
  <c r="E230" i="2"/>
  <c r="F230" i="2"/>
  <c r="G230" i="2"/>
  <c r="A231" i="2"/>
  <c r="B231" i="2"/>
  <c r="C231" i="2"/>
  <c r="D231" i="2"/>
  <c r="E231" i="2"/>
  <c r="F231" i="2"/>
  <c r="G231" i="2"/>
  <c r="A232" i="2"/>
  <c r="B232" i="2"/>
  <c r="C232" i="2"/>
  <c r="D232" i="2"/>
  <c r="E232" i="2"/>
  <c r="F232" i="2"/>
  <c r="G232" i="2"/>
  <c r="A233" i="2"/>
  <c r="B233" i="2"/>
  <c r="C233" i="2"/>
  <c r="D233" i="2"/>
  <c r="E233" i="2"/>
  <c r="F233" i="2"/>
  <c r="G233" i="2"/>
  <c r="A234" i="2"/>
  <c r="B234" i="2"/>
  <c r="C234" i="2"/>
  <c r="D234" i="2"/>
  <c r="E234" i="2"/>
  <c r="F234" i="2"/>
  <c r="G234" i="2"/>
  <c r="A235" i="2"/>
  <c r="B235" i="2"/>
  <c r="C235" i="2"/>
  <c r="D235" i="2"/>
  <c r="E235" i="2"/>
  <c r="F235" i="2"/>
  <c r="G235" i="2"/>
  <c r="A236" i="2"/>
  <c r="B236" i="2"/>
  <c r="C236" i="2"/>
  <c r="D236" i="2"/>
  <c r="E236" i="2"/>
  <c r="F236" i="2"/>
  <c r="G236" i="2"/>
  <c r="A237" i="2"/>
  <c r="B237" i="2"/>
  <c r="C237" i="2"/>
  <c r="D237" i="2"/>
  <c r="E237" i="2"/>
  <c r="F237" i="2"/>
  <c r="G237" i="2"/>
  <c r="A238" i="2"/>
  <c r="B238" i="2"/>
  <c r="C238" i="2"/>
  <c r="D238" i="2"/>
  <c r="E238" i="2"/>
  <c r="F238" i="2"/>
  <c r="G238" i="2"/>
  <c r="A239" i="2"/>
  <c r="B239" i="2"/>
  <c r="C239" i="2"/>
  <c r="D239" i="2"/>
  <c r="E239" i="2"/>
  <c r="F239" i="2"/>
  <c r="G239" i="2"/>
  <c r="A240" i="2"/>
  <c r="B240" i="2"/>
  <c r="C240" i="2"/>
  <c r="D240" i="2"/>
  <c r="E240" i="2"/>
  <c r="F240" i="2"/>
  <c r="G240" i="2"/>
  <c r="A241" i="2"/>
  <c r="B241" i="2"/>
  <c r="C241" i="2"/>
  <c r="D241" i="2"/>
  <c r="E241" i="2"/>
  <c r="F241" i="2"/>
  <c r="G241" i="2"/>
  <c r="A242" i="2"/>
  <c r="B242" i="2"/>
  <c r="C242" i="2"/>
  <c r="D242" i="2"/>
  <c r="E242" i="2"/>
  <c r="F242" i="2"/>
  <c r="G242" i="2"/>
  <c r="A243" i="2"/>
  <c r="B243" i="2"/>
  <c r="C243" i="2"/>
  <c r="D243" i="2"/>
  <c r="E243" i="2"/>
  <c r="F243" i="2"/>
  <c r="G243" i="2"/>
  <c r="A244" i="2"/>
  <c r="B244" i="2"/>
  <c r="C244" i="2"/>
  <c r="D244" i="2"/>
  <c r="E244" i="2"/>
  <c r="F244" i="2"/>
  <c r="G244" i="2"/>
  <c r="A245" i="2"/>
  <c r="B245" i="2"/>
  <c r="C245" i="2"/>
  <c r="D245" i="2"/>
  <c r="E245" i="2"/>
  <c r="F245" i="2"/>
  <c r="G245" i="2"/>
  <c r="A246" i="2"/>
  <c r="B246" i="2"/>
  <c r="C246" i="2"/>
  <c r="D246" i="2"/>
  <c r="E246" i="2"/>
  <c r="F246" i="2"/>
  <c r="G246" i="2"/>
  <c r="A247" i="2"/>
  <c r="B247" i="2"/>
  <c r="C247" i="2"/>
  <c r="D247" i="2"/>
  <c r="E247" i="2"/>
  <c r="F247" i="2"/>
  <c r="G247" i="2"/>
  <c r="A248" i="2"/>
  <c r="B248" i="2"/>
  <c r="C248" i="2"/>
  <c r="D248" i="2"/>
  <c r="E248" i="2"/>
  <c r="F248" i="2"/>
  <c r="G248" i="2"/>
  <c r="A249" i="2"/>
  <c r="B249" i="2"/>
  <c r="C249" i="2"/>
  <c r="D249" i="2"/>
  <c r="E249" i="2"/>
  <c r="F249" i="2"/>
  <c r="G249" i="2"/>
  <c r="A250" i="2"/>
  <c r="B250" i="2"/>
  <c r="C250" i="2"/>
  <c r="D250" i="2"/>
  <c r="E250" i="2"/>
  <c r="F250" i="2"/>
  <c r="G250" i="2"/>
  <c r="A251" i="2"/>
  <c r="B251" i="2"/>
  <c r="C251" i="2"/>
  <c r="D251" i="2"/>
  <c r="E251" i="2"/>
  <c r="F251" i="2"/>
  <c r="G251" i="2"/>
  <c r="A252" i="2"/>
  <c r="B252" i="2"/>
  <c r="C252" i="2"/>
  <c r="D252" i="2"/>
  <c r="E252" i="2"/>
  <c r="F252" i="2"/>
  <c r="G252" i="2"/>
  <c r="A253" i="2"/>
  <c r="B253" i="2"/>
  <c r="C253" i="2"/>
  <c r="D253" i="2"/>
  <c r="E253" i="2"/>
  <c r="F253" i="2"/>
  <c r="G253" i="2"/>
  <c r="A254" i="2"/>
  <c r="B254" i="2"/>
  <c r="C254" i="2"/>
  <c r="D254" i="2"/>
  <c r="E254" i="2"/>
  <c r="F254" i="2"/>
  <c r="G254" i="2"/>
  <c r="A255" i="2"/>
  <c r="B255" i="2"/>
  <c r="C255" i="2"/>
  <c r="D255" i="2"/>
  <c r="E255" i="2"/>
  <c r="F255" i="2"/>
  <c r="G255" i="2"/>
  <c r="A256" i="2"/>
  <c r="B256" i="2"/>
  <c r="C256" i="2"/>
  <c r="D256" i="2"/>
  <c r="E256" i="2"/>
  <c r="F256" i="2"/>
  <c r="G256" i="2"/>
  <c r="A257" i="2"/>
  <c r="B257" i="2"/>
  <c r="C257" i="2"/>
  <c r="D257" i="2"/>
  <c r="E257" i="2"/>
  <c r="F257" i="2"/>
  <c r="G257" i="2"/>
  <c r="A258" i="2"/>
  <c r="B258" i="2"/>
  <c r="C258" i="2"/>
  <c r="D258" i="2"/>
  <c r="E258" i="2"/>
  <c r="F258" i="2"/>
  <c r="G258" i="2"/>
  <c r="A259" i="2"/>
  <c r="B259" i="2"/>
  <c r="C259" i="2"/>
  <c r="D259" i="2"/>
  <c r="E259" i="2"/>
  <c r="F259" i="2"/>
  <c r="G259" i="2"/>
  <c r="A260" i="2"/>
  <c r="B260" i="2"/>
  <c r="C260" i="2"/>
  <c r="D260" i="2"/>
  <c r="E260" i="2"/>
  <c r="F260" i="2"/>
  <c r="G260" i="2"/>
  <c r="A261" i="2"/>
  <c r="B261" i="2"/>
  <c r="C261" i="2"/>
  <c r="D261" i="2"/>
  <c r="E261" i="2"/>
  <c r="F261" i="2"/>
  <c r="G261" i="2"/>
  <c r="A262" i="2"/>
  <c r="B262" i="2"/>
  <c r="C262" i="2"/>
  <c r="D262" i="2"/>
  <c r="E262" i="2"/>
  <c r="F262" i="2"/>
  <c r="G262" i="2"/>
  <c r="A263" i="2"/>
  <c r="B263" i="2"/>
  <c r="C263" i="2"/>
  <c r="D263" i="2"/>
  <c r="E263" i="2"/>
  <c r="F263" i="2"/>
  <c r="G263" i="2"/>
  <c r="A264" i="2"/>
  <c r="B264" i="2"/>
  <c r="C264" i="2"/>
  <c r="D264" i="2"/>
  <c r="E264" i="2"/>
  <c r="F264" i="2"/>
  <c r="G264" i="2"/>
  <c r="A265" i="2"/>
  <c r="B265" i="2"/>
  <c r="C265" i="2"/>
  <c r="D265" i="2"/>
  <c r="E265" i="2"/>
  <c r="F265" i="2"/>
  <c r="G265" i="2"/>
  <c r="A266" i="2"/>
  <c r="B266" i="2"/>
  <c r="C266" i="2"/>
  <c r="D266" i="2"/>
  <c r="E266" i="2"/>
  <c r="F266" i="2"/>
  <c r="G266" i="2"/>
  <c r="A267" i="2"/>
  <c r="B267" i="2"/>
  <c r="C267" i="2"/>
  <c r="D267" i="2"/>
  <c r="E267" i="2"/>
  <c r="F267" i="2"/>
  <c r="G267" i="2"/>
  <c r="A268" i="2"/>
  <c r="B268" i="2"/>
  <c r="C268" i="2"/>
  <c r="D268" i="2"/>
  <c r="E268" i="2"/>
  <c r="F268" i="2"/>
  <c r="G268" i="2"/>
  <c r="A269" i="2"/>
  <c r="B269" i="2"/>
  <c r="C269" i="2"/>
  <c r="D269" i="2"/>
  <c r="E269" i="2"/>
  <c r="F269" i="2"/>
  <c r="G269" i="2"/>
  <c r="A270" i="2"/>
  <c r="B270" i="2"/>
  <c r="C270" i="2"/>
  <c r="D270" i="2"/>
  <c r="E270" i="2"/>
  <c r="F270" i="2"/>
  <c r="G270" i="2"/>
  <c r="A271" i="2"/>
  <c r="B271" i="2"/>
  <c r="C271" i="2"/>
  <c r="D271" i="2"/>
  <c r="E271" i="2"/>
  <c r="F271" i="2"/>
  <c r="G271" i="2"/>
  <c r="A272" i="2"/>
  <c r="B272" i="2"/>
  <c r="C272" i="2"/>
  <c r="D272" i="2"/>
  <c r="E272" i="2"/>
  <c r="F272" i="2"/>
  <c r="G272" i="2"/>
  <c r="A273" i="2"/>
  <c r="B273" i="2"/>
  <c r="C273" i="2"/>
  <c r="D273" i="2"/>
  <c r="E273" i="2"/>
  <c r="F273" i="2"/>
  <c r="G273" i="2"/>
  <c r="A274" i="2"/>
  <c r="B274" i="2"/>
  <c r="C274" i="2"/>
  <c r="D274" i="2"/>
  <c r="E274" i="2"/>
  <c r="F274" i="2"/>
  <c r="G274" i="2"/>
  <c r="A275" i="2"/>
  <c r="B275" i="2"/>
  <c r="C275" i="2"/>
  <c r="D275" i="2"/>
  <c r="E275" i="2"/>
  <c r="F275" i="2"/>
  <c r="G275" i="2"/>
  <c r="A276" i="2"/>
  <c r="B276" i="2"/>
  <c r="C276" i="2"/>
  <c r="D276" i="2"/>
  <c r="E276" i="2"/>
  <c r="F276" i="2"/>
  <c r="G276" i="2"/>
  <c r="A277" i="2"/>
  <c r="B277" i="2"/>
  <c r="C277" i="2"/>
  <c r="D277" i="2"/>
  <c r="E277" i="2"/>
  <c r="F277" i="2"/>
  <c r="G277" i="2"/>
  <c r="A278" i="2"/>
  <c r="B278" i="2"/>
  <c r="C278" i="2"/>
  <c r="D278" i="2"/>
  <c r="E278" i="2"/>
  <c r="F278" i="2"/>
  <c r="G278" i="2"/>
  <c r="A279" i="2"/>
  <c r="B279" i="2"/>
  <c r="C279" i="2"/>
  <c r="D279" i="2"/>
  <c r="E279" i="2"/>
  <c r="F279" i="2"/>
  <c r="G279" i="2"/>
  <c r="A280" i="2"/>
  <c r="B280" i="2"/>
  <c r="C280" i="2"/>
  <c r="D280" i="2"/>
  <c r="E280" i="2"/>
  <c r="F280" i="2"/>
  <c r="G280" i="2"/>
  <c r="A281" i="2"/>
  <c r="B281" i="2"/>
  <c r="C281" i="2"/>
  <c r="D281" i="2"/>
  <c r="E281" i="2"/>
  <c r="F281" i="2"/>
  <c r="G281" i="2"/>
  <c r="A282" i="2"/>
  <c r="B282" i="2"/>
  <c r="C282" i="2"/>
  <c r="D282" i="2"/>
  <c r="E282" i="2"/>
  <c r="F282" i="2"/>
  <c r="G282" i="2"/>
  <c r="A283" i="2"/>
  <c r="B283" i="2"/>
  <c r="C283" i="2"/>
  <c r="D283" i="2"/>
  <c r="E283" i="2"/>
  <c r="F283" i="2"/>
  <c r="G283" i="2"/>
  <c r="A284" i="2"/>
  <c r="B284" i="2"/>
  <c r="C284" i="2"/>
  <c r="D284" i="2"/>
  <c r="E284" i="2"/>
  <c r="F284" i="2"/>
  <c r="G284" i="2"/>
  <c r="A285" i="2"/>
  <c r="B285" i="2"/>
  <c r="C285" i="2"/>
  <c r="D285" i="2"/>
  <c r="E285" i="2"/>
  <c r="F285" i="2"/>
  <c r="G285" i="2"/>
  <c r="A286" i="2"/>
  <c r="B286" i="2"/>
  <c r="C286" i="2"/>
  <c r="D286" i="2"/>
  <c r="E286" i="2"/>
  <c r="F286" i="2"/>
  <c r="G286" i="2"/>
  <c r="A287" i="2"/>
  <c r="B287" i="2"/>
  <c r="C287" i="2"/>
  <c r="D287" i="2"/>
  <c r="E287" i="2"/>
  <c r="F287" i="2"/>
  <c r="G287" i="2"/>
  <c r="A288" i="2"/>
  <c r="B288" i="2"/>
  <c r="C288" i="2"/>
  <c r="D288" i="2"/>
  <c r="E288" i="2"/>
  <c r="F288" i="2"/>
  <c r="G288" i="2"/>
  <c r="A289" i="2"/>
  <c r="B289" i="2"/>
  <c r="C289" i="2"/>
  <c r="D289" i="2"/>
  <c r="E289" i="2"/>
  <c r="F289" i="2"/>
  <c r="G289" i="2"/>
  <c r="A290" i="2"/>
  <c r="B290" i="2"/>
  <c r="C290" i="2"/>
  <c r="D290" i="2"/>
  <c r="E290" i="2"/>
  <c r="F290" i="2"/>
  <c r="G290" i="2"/>
  <c r="A291" i="2"/>
  <c r="B291" i="2"/>
  <c r="C291" i="2"/>
  <c r="D291" i="2"/>
  <c r="E291" i="2"/>
  <c r="F291" i="2"/>
  <c r="G291" i="2"/>
  <c r="A292" i="2"/>
  <c r="B292" i="2"/>
  <c r="C292" i="2"/>
  <c r="D292" i="2"/>
  <c r="E292" i="2"/>
  <c r="F292" i="2"/>
  <c r="G292" i="2"/>
  <c r="A293" i="2"/>
  <c r="B293" i="2"/>
  <c r="C293" i="2"/>
  <c r="D293" i="2"/>
  <c r="E293" i="2"/>
  <c r="F293" i="2"/>
  <c r="G293" i="2"/>
  <c r="A294" i="2"/>
  <c r="B294" i="2"/>
  <c r="C294" i="2"/>
  <c r="D294" i="2"/>
  <c r="E294" i="2"/>
  <c r="F294" i="2"/>
  <c r="G294" i="2"/>
  <c r="A295" i="2"/>
  <c r="B295" i="2"/>
  <c r="C295" i="2"/>
  <c r="D295" i="2"/>
  <c r="E295" i="2"/>
  <c r="F295" i="2"/>
  <c r="G295" i="2"/>
  <c r="A296" i="2"/>
  <c r="B296" i="2"/>
  <c r="C296" i="2"/>
  <c r="D296" i="2"/>
  <c r="E296" i="2"/>
  <c r="F296" i="2"/>
  <c r="G296" i="2"/>
  <c r="A297" i="2"/>
  <c r="B297" i="2"/>
  <c r="C297" i="2"/>
  <c r="D297" i="2"/>
  <c r="E297" i="2"/>
  <c r="F297" i="2"/>
  <c r="G297" i="2"/>
  <c r="A298" i="2"/>
  <c r="B298" i="2"/>
  <c r="C298" i="2"/>
  <c r="D298" i="2"/>
  <c r="E298" i="2"/>
  <c r="F298" i="2"/>
  <c r="G298" i="2"/>
  <c r="A299" i="2"/>
  <c r="B299" i="2"/>
  <c r="C299" i="2"/>
  <c r="D299" i="2"/>
  <c r="E299" i="2"/>
  <c r="F299" i="2"/>
  <c r="G299" i="2"/>
  <c r="A300" i="2"/>
  <c r="B300" i="2"/>
  <c r="C300" i="2"/>
  <c r="D300" i="2"/>
  <c r="E300" i="2"/>
  <c r="F300" i="2"/>
  <c r="G300" i="2"/>
  <c r="A301" i="2"/>
  <c r="B301" i="2"/>
  <c r="C301" i="2"/>
  <c r="D301" i="2"/>
  <c r="E301" i="2"/>
  <c r="F301" i="2"/>
  <c r="G301" i="2"/>
  <c r="A302" i="2"/>
  <c r="B302" i="2"/>
  <c r="C302" i="2"/>
  <c r="D302" i="2"/>
  <c r="E302" i="2"/>
  <c r="F302" i="2"/>
  <c r="G302" i="2"/>
  <c r="A303" i="2"/>
  <c r="B303" i="2"/>
  <c r="C303" i="2"/>
  <c r="D303" i="2"/>
  <c r="E303" i="2"/>
  <c r="F303" i="2"/>
  <c r="G303" i="2"/>
  <c r="A304" i="2"/>
  <c r="B304" i="2"/>
  <c r="C304" i="2"/>
  <c r="D304" i="2"/>
  <c r="E304" i="2"/>
  <c r="F304" i="2"/>
  <c r="G304" i="2"/>
  <c r="A305" i="2"/>
  <c r="B305" i="2"/>
  <c r="C305" i="2"/>
  <c r="D305" i="2"/>
  <c r="E305" i="2"/>
  <c r="F305" i="2"/>
  <c r="G305" i="2"/>
  <c r="A306" i="2"/>
  <c r="B306" i="2"/>
  <c r="C306" i="2"/>
  <c r="D306" i="2"/>
  <c r="E306" i="2"/>
  <c r="F306" i="2"/>
  <c r="G306" i="2"/>
  <c r="A307" i="2"/>
  <c r="B307" i="2"/>
  <c r="C307" i="2"/>
  <c r="D307" i="2"/>
  <c r="E307" i="2"/>
  <c r="F307" i="2"/>
  <c r="G307" i="2"/>
  <c r="I14" i="1"/>
  <c r="H14" i="1"/>
</calcChain>
</file>

<file path=xl/sharedStrings.xml><?xml version="1.0" encoding="utf-8"?>
<sst xmlns="http://schemas.openxmlformats.org/spreadsheetml/2006/main" count="56" uniqueCount="40">
  <si>
    <t>Corn</t>
  </si>
  <si>
    <t>Soybeans</t>
  </si>
  <si>
    <t>Wheat</t>
  </si>
  <si>
    <t>Cotton</t>
  </si>
  <si>
    <t>Rice</t>
  </si>
  <si>
    <t>Peanuts</t>
  </si>
  <si>
    <t>Sorghum</t>
  </si>
  <si>
    <t>Oats</t>
  </si>
  <si>
    <t>Barley</t>
  </si>
  <si>
    <t xml:space="preserve">      Item</t>
  </si>
  <si>
    <t xml:space="preserve">  Seed</t>
  </si>
  <si>
    <t xml:space="preserve">  Chemicals</t>
  </si>
  <si>
    <t xml:space="preserve">  Fuel, lube, and electricity</t>
  </si>
  <si>
    <t xml:space="preserve">  Repairs</t>
  </si>
  <si>
    <t xml:space="preserve">  Interest on operating capital</t>
  </si>
  <si>
    <t xml:space="preserve">  Hired labor</t>
  </si>
  <si>
    <t xml:space="preserve">  Taxes and insurance</t>
  </si>
  <si>
    <t xml:space="preserve">  General farm overhead</t>
  </si>
  <si>
    <t xml:space="preserve">      Total, allocated costs</t>
  </si>
  <si>
    <t xml:space="preserve">  Opportunity cost of unpaid labor</t>
  </si>
  <si>
    <t xml:space="preserve">  Capital recovery of machinery and equipment</t>
  </si>
  <si>
    <t xml:space="preserve">  Opportunity cost of land (rental rate)</t>
  </si>
  <si>
    <t>Note: Production cost forecasts are updated and released twice a year.</t>
  </si>
  <si>
    <t>Dollars per planted acre</t>
  </si>
  <si>
    <t>Source: Compiled by USDA, Economic Research Service using Agricultural Resource Management Survey data and other sources.</t>
  </si>
  <si>
    <t>2022F</t>
  </si>
  <si>
    <t>Contact: Jeffrey Gillespie, USDA, Economic Research Service.</t>
  </si>
  <si>
    <t>Operating costs</t>
  </si>
  <si>
    <t>Allocated overhead</t>
  </si>
  <si>
    <t xml:space="preserve">      Total, costs listed</t>
  </si>
  <si>
    <t xml:space="preserve">      Total, operating costs</t>
  </si>
  <si>
    <t>2023F</t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</si>
  <si>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Commercial fertilizer, soil conditioners, and manure.</t>
    </r>
  </si>
  <si>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Custom operations, technical services, and commercial drying.</t>
    </r>
  </si>
  <si>
    <r>
      <rPr>
        <vertAlign val="superscript"/>
        <sz val="10"/>
        <color theme="1"/>
        <rFont val="Arial"/>
        <family val="2"/>
      </rPr>
      <t>4</t>
    </r>
    <r>
      <rPr>
        <sz val="10"/>
        <color theme="1"/>
        <rFont val="Arial"/>
        <family val="2"/>
      </rPr>
      <t xml:space="preserve">Purchased irrigation water, cotton ginning, and baling straw. </t>
    </r>
  </si>
  <si>
    <r>
      <t xml:space="preserve">  Fertilizer</t>
    </r>
    <r>
      <rPr>
        <vertAlign val="superscript"/>
        <sz val="10"/>
        <rFont val="Arial"/>
        <family val="2"/>
      </rPr>
      <t>2</t>
    </r>
  </si>
  <si>
    <r>
      <t xml:space="preserve">  Custom operations</t>
    </r>
    <r>
      <rPr>
        <vertAlign val="superscript"/>
        <sz val="10"/>
        <rFont val="Arial"/>
        <family val="2"/>
      </rPr>
      <t>3</t>
    </r>
  </si>
  <si>
    <r>
      <t xml:space="preserve">  Other variable expenses</t>
    </r>
    <r>
      <rPr>
        <vertAlign val="superscript"/>
        <sz val="10"/>
        <color theme="1"/>
        <rFont val="Arial"/>
        <family val="2"/>
      </rPr>
      <t>4</t>
    </r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</si>
  <si>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F = Forecasts as of October 2022. Projected costs are based on 2021 production costs and projected changes in 2022 and 2023 indexes of prices paid for farm inputs.</t>
    </r>
  </si>
  <si>
    <r>
      <t>Cost-of-production forecasts for major U.S. field crops, 2022F-2023F</t>
    </r>
    <r>
      <rPr>
        <b/>
        <vertAlign val="superscript"/>
        <sz val="10"/>
        <color theme="1"/>
        <rFont val="Arial"/>
        <family val="2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</si>
</sst>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_)"/>
  </numFmts>
  <fonts count="36" x14ac:knownFonts="1">
    <font>
      <sz val="11"/>
      <color theme="1"/>
      <name val="Helvetica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10"/>
      <name val="Courier"/>
      <family val="3"/>
    </font>
    <font>
      <sz val="10"/>
      <name val="Arial"/>
      <family val="2"/>
    </font>
    <font>
      <sz val="12"/>
      <name val="Helv"/>
    </font>
    <font>
      <sz val="10"/>
      <name val="Courier"/>
      <family val="3"/>
    </font>
    <font>
      <sz val="11"/>
      <color indexed="8"/>
      <name val="Calibri"/>
      <family val="2"/>
    </font>
    <font>
      <sz val="12"/>
      <name val="Arial"/>
      <family val="2"/>
    </font>
    <font>
      <sz val="12"/>
      <name val="Arial"/>
      <family val="2"/>
    </font>
    <font>
      <sz val="11"/>
      <color theme="1"/>
      <name val="Helvetica"/>
      <family val="2"/>
      <scheme val="minor"/>
    </font>
    <font>
      <sz val="11"/>
      <color theme="0"/>
      <name val="Helvetica"/>
      <family val="2"/>
      <scheme val="minor"/>
    </font>
    <font>
      <sz val="11"/>
      <color rgb="FF9C0006"/>
      <name val="Helvetica"/>
      <family val="2"/>
      <scheme val="minor"/>
    </font>
    <font>
      <b/>
      <sz val="11"/>
      <color rgb="FFFA7D00"/>
      <name val="Helvetica"/>
      <family val="2"/>
      <scheme val="minor"/>
    </font>
    <font>
      <b/>
      <sz val="11"/>
      <color theme="0"/>
      <name val="Helvetica"/>
      <family val="2"/>
      <scheme val="minor"/>
    </font>
    <font>
      <i/>
      <sz val="11"/>
      <color rgb="FF7F7F7F"/>
      <name val="Helvetica"/>
      <family val="2"/>
      <scheme val="minor"/>
    </font>
    <font>
      <sz val="11"/>
      <color rgb="FF006100"/>
      <name val="Helvetica"/>
      <family val="2"/>
      <scheme val="minor"/>
    </font>
    <font>
      <b/>
      <sz val="15"/>
      <color theme="3"/>
      <name val="Helvetica"/>
      <family val="2"/>
      <scheme val="minor"/>
    </font>
    <font>
      <b/>
      <sz val="13"/>
      <color theme="3"/>
      <name val="Helvetica"/>
      <family val="2"/>
      <scheme val="minor"/>
    </font>
    <font>
      <b/>
      <sz val="11"/>
      <color theme="3"/>
      <name val="Helvetica"/>
      <family val="2"/>
      <scheme val="minor"/>
    </font>
    <font>
      <u/>
      <sz val="11"/>
      <color theme="10"/>
      <name val="Helvetica"/>
      <family val="2"/>
      <scheme val="minor"/>
    </font>
    <font>
      <sz val="11"/>
      <color rgb="FF3F3F76"/>
      <name val="Helvetica"/>
      <family val="2"/>
      <scheme val="minor"/>
    </font>
    <font>
      <sz val="11"/>
      <color rgb="FFFA7D00"/>
      <name val="Helvetica"/>
      <family val="2"/>
      <scheme val="minor"/>
    </font>
    <font>
      <sz val="11"/>
      <color rgb="FF9C6500"/>
      <name val="Helvetica"/>
      <family val="2"/>
      <scheme val="minor"/>
    </font>
    <font>
      <sz val="10"/>
      <color theme="1"/>
      <name val="Arial"/>
      <family val="2"/>
    </font>
    <font>
      <b/>
      <sz val="11"/>
      <color rgb="FF3F3F3F"/>
      <name val="Helvetica"/>
      <family val="2"/>
      <scheme val="minor"/>
    </font>
    <font>
      <b/>
      <sz val="18"/>
      <color theme="3"/>
      <name val="Helvetica"/>
      <family val="2"/>
      <scheme val="major"/>
    </font>
    <font>
      <b/>
      <sz val="11"/>
      <color theme="1"/>
      <name val="Helvetica"/>
      <family val="2"/>
      <scheme val="minor"/>
    </font>
    <font>
      <sz val="11"/>
      <color rgb="FFFF0000"/>
      <name val="Helvetica"/>
      <family val="2"/>
      <scheme val="min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u/>
      <sz val="10"/>
      <color theme="10"/>
      <name val="Arial"/>
      <family val="2"/>
    </font>
    <font>
      <vertAlign val="superscript"/>
      <sz val="10"/>
      <name val="Arial"/>
      <family val="2"/>
    </font>
    <font>
      <vertAlign val="superscript"/>
      <sz val="10"/>
      <color theme="1"/>
      <name val="Arial"/>
      <family val="2"/>
    </font>
    <font>
      <b/>
      <vertAlign val="superscript"/>
      <sz val="10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76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3" fillId="26" borderId="0" applyNumberFormat="0" applyBorder="0" applyAlignment="0" applyProtection="0"/>
    <xf numFmtId="0" fontId="14" fillId="27" borderId="5" applyNumberFormat="0" applyAlignment="0" applyProtection="0"/>
    <xf numFmtId="0" fontId="15" fillId="28" borderId="6" applyNumberFormat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29" borderId="0" applyNumberFormat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30" borderId="5" applyNumberFormat="0" applyAlignment="0" applyProtection="0"/>
    <xf numFmtId="0" fontId="23" fillId="0" borderId="10" applyNumberFormat="0" applyFill="0" applyAlignment="0" applyProtection="0"/>
    <xf numFmtId="0" fontId="24" fillId="31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7" fillId="0" borderId="0"/>
    <xf numFmtId="0" fontId="4" fillId="0" borderId="0"/>
    <xf numFmtId="0" fontId="1" fillId="0" borderId="0"/>
    <xf numFmtId="0" fontId="7" fillId="0" borderId="0"/>
    <xf numFmtId="0" fontId="6" fillId="0" borderId="0"/>
    <xf numFmtId="0" fontId="11" fillId="0" borderId="0"/>
    <xf numFmtId="0" fontId="7" fillId="0" borderId="0"/>
    <xf numFmtId="0" fontId="4" fillId="0" borderId="0"/>
    <xf numFmtId="0" fontId="4" fillId="0" borderId="0"/>
    <xf numFmtId="0" fontId="5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5" fillId="0" borderId="0"/>
    <xf numFmtId="0" fontId="1" fillId="0" borderId="0"/>
    <xf numFmtId="0" fontId="1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25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25" fillId="0" borderId="0"/>
    <xf numFmtId="0" fontId="6" fillId="0" borderId="0"/>
    <xf numFmtId="0" fontId="6" fillId="0" borderId="0"/>
    <xf numFmtId="0" fontId="11" fillId="32" borderId="11" applyNumberFormat="0" applyFont="0" applyAlignment="0" applyProtection="0"/>
    <xf numFmtId="0" fontId="8" fillId="32" borderId="11" applyNumberFormat="0" applyFont="0" applyAlignment="0" applyProtection="0"/>
    <xf numFmtId="0" fontId="26" fillId="27" borderId="12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3" applyNumberFormat="0" applyFill="0" applyAlignment="0" applyProtection="0"/>
    <xf numFmtId="0" fontId="29" fillId="0" borderId="0" applyNumberFormat="0" applyFill="0" applyBorder="0" applyAlignment="0" applyProtection="0"/>
  </cellStyleXfs>
  <cellXfs count="29">
    <xf numFmtId="0" fontId="0" fillId="0" borderId="0" xfId="0"/>
    <xf numFmtId="0" fontId="25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/>
    <xf numFmtId="0" fontId="30" fillId="0" borderId="0" xfId="0" applyFont="1"/>
    <xf numFmtId="0" fontId="25" fillId="0" borderId="1" xfId="0" applyFont="1" applyBorder="1"/>
    <xf numFmtId="0" fontId="31" fillId="0" borderId="0" xfId="0" applyFont="1"/>
    <xf numFmtId="0" fontId="1" fillId="0" borderId="0" xfId="88" applyFont="1" applyAlignment="1">
      <alignment horizontal="left"/>
    </xf>
    <xf numFmtId="0" fontId="1" fillId="0" borderId="0" xfId="0" quotePrefix="1" applyFont="1" applyAlignment="1">
      <alignment horizontal="left"/>
    </xf>
    <xf numFmtId="0" fontId="1" fillId="0" borderId="0" xfId="0" applyFont="1"/>
    <xf numFmtId="2" fontId="1" fillId="0" borderId="0" xfId="103" applyNumberFormat="1"/>
    <xf numFmtId="0" fontId="1" fillId="0" borderId="0" xfId="88" applyFont="1"/>
    <xf numFmtId="2" fontId="1" fillId="0" borderId="0" xfId="88" applyNumberFormat="1" applyFont="1"/>
    <xf numFmtId="0" fontId="1" fillId="0" borderId="0" xfId="124"/>
    <xf numFmtId="164" fontId="1" fillId="0" borderId="0" xfId="88" applyNumberFormat="1" applyFont="1"/>
    <xf numFmtId="0" fontId="1" fillId="0" borderId="0" xfId="84" applyFont="1" applyBorder="1" applyAlignment="1">
      <alignment vertical="center"/>
    </xf>
    <xf numFmtId="0" fontId="32" fillId="0" borderId="0" xfId="84" applyFont="1"/>
    <xf numFmtId="0" fontId="25" fillId="0" borderId="1" xfId="0" applyFont="1" applyBorder="1" applyAlignment="1">
      <alignment horizontal="right"/>
    </xf>
    <xf numFmtId="0" fontId="32" fillId="0" borderId="0" xfId="84" applyFont="1" applyAlignment="1">
      <alignment horizontal="center" vertical="center"/>
    </xf>
    <xf numFmtId="0" fontId="21" fillId="0" borderId="0" xfId="84" applyAlignment="1">
      <alignment vertical="center"/>
    </xf>
    <xf numFmtId="0" fontId="25" fillId="0" borderId="14" xfId="0" applyFont="1" applyBorder="1" applyAlignment="1">
      <alignment horizontal="right"/>
    </xf>
    <xf numFmtId="164" fontId="25" fillId="0" borderId="0" xfId="0" applyNumberFormat="1" applyFont="1" applyAlignment="1">
      <alignment horizontal="right"/>
    </xf>
    <xf numFmtId="2" fontId="25" fillId="0" borderId="0" xfId="0" applyNumberFormat="1" applyFont="1" applyAlignment="1">
      <alignment horizontal="right"/>
    </xf>
    <xf numFmtId="2" fontId="1" fillId="0" borderId="0" xfId="103" applyNumberFormat="1" applyAlignment="1">
      <alignment horizontal="right"/>
    </xf>
    <xf numFmtId="164" fontId="25" fillId="0" borderId="1" xfId="0" applyNumberFormat="1" applyFont="1" applyBorder="1" applyAlignment="1">
      <alignment horizontal="right"/>
    </xf>
    <xf numFmtId="0" fontId="30" fillId="0" borderId="0" xfId="0" applyFont="1" applyAlignment="1">
      <alignment horizontal="center"/>
    </xf>
    <xf numFmtId="0" fontId="30" fillId="0" borderId="2" xfId="0" applyFont="1" applyBorder="1" applyAlignment="1">
      <alignment horizontal="center"/>
    </xf>
    <xf numFmtId="0" fontId="30" fillId="0" borderId="3" xfId="0" applyFont="1" applyBorder="1" applyAlignment="1">
      <alignment horizontal="center"/>
    </xf>
    <xf numFmtId="0" fontId="30" fillId="0" borderId="4" xfId="0" applyFont="1" applyBorder="1" applyAlignment="1">
      <alignment horizontal="center"/>
    </xf>
  </cellXfs>
  <cellStyles count="176">
    <cellStyle name="20% - Accent1 2" xfId="1" xr:uid="{00000000-0005-0000-0000-000000000000}"/>
    <cellStyle name="20% - Accent2 2" xfId="2" xr:uid="{00000000-0005-0000-0000-000001000000}"/>
    <cellStyle name="20% - Accent3 2" xfId="3" xr:uid="{00000000-0005-0000-0000-000002000000}"/>
    <cellStyle name="20% - Accent4 2" xfId="4" xr:uid="{00000000-0005-0000-0000-000003000000}"/>
    <cellStyle name="20% - Accent5 2" xfId="5" xr:uid="{00000000-0005-0000-0000-000004000000}"/>
    <cellStyle name="20% - Accent6 2" xfId="6" xr:uid="{00000000-0005-0000-0000-000005000000}"/>
    <cellStyle name="40% - Accent1 2" xfId="7" xr:uid="{00000000-0005-0000-0000-000006000000}"/>
    <cellStyle name="40% - Accent2 2" xfId="8" xr:uid="{00000000-0005-0000-0000-000007000000}"/>
    <cellStyle name="40% - Accent3 2" xfId="9" xr:uid="{00000000-0005-0000-0000-000008000000}"/>
    <cellStyle name="40% - Accent4 2" xfId="10" xr:uid="{00000000-0005-0000-0000-000009000000}"/>
    <cellStyle name="40% - Accent5 2" xfId="11" xr:uid="{00000000-0005-0000-0000-00000A000000}"/>
    <cellStyle name="40% - Accent6 2" xfId="12" xr:uid="{00000000-0005-0000-0000-00000B000000}"/>
    <cellStyle name="60% - Accent1 2" xfId="13" xr:uid="{00000000-0005-0000-0000-00000C000000}"/>
    <cellStyle name="60% - Accent2 2" xfId="14" xr:uid="{00000000-0005-0000-0000-00000D000000}"/>
    <cellStyle name="60% - Accent3 2" xfId="15" xr:uid="{00000000-0005-0000-0000-00000E000000}"/>
    <cellStyle name="60% - Accent4 2" xfId="16" xr:uid="{00000000-0005-0000-0000-00000F000000}"/>
    <cellStyle name="60% - Accent5 2" xfId="17" xr:uid="{00000000-0005-0000-0000-000010000000}"/>
    <cellStyle name="60% - Accent6 2" xfId="18" xr:uid="{00000000-0005-0000-0000-000011000000}"/>
    <cellStyle name="Accent1 2" xfId="19" xr:uid="{00000000-0005-0000-0000-000012000000}"/>
    <cellStyle name="Accent2 2" xfId="20" xr:uid="{00000000-0005-0000-0000-000013000000}"/>
    <cellStyle name="Accent3 2" xfId="21" xr:uid="{00000000-0005-0000-0000-000014000000}"/>
    <cellStyle name="Accent4 2" xfId="22" xr:uid="{00000000-0005-0000-0000-000015000000}"/>
    <cellStyle name="Accent5 2" xfId="23" xr:uid="{00000000-0005-0000-0000-000016000000}"/>
    <cellStyle name="Accent6 2" xfId="24" xr:uid="{00000000-0005-0000-0000-000017000000}"/>
    <cellStyle name="Bad 2" xfId="25" xr:uid="{00000000-0005-0000-0000-000018000000}"/>
    <cellStyle name="Calculation 2" xfId="26" xr:uid="{00000000-0005-0000-0000-000019000000}"/>
    <cellStyle name="Check Cell 2" xfId="27" xr:uid="{00000000-0005-0000-0000-00001A000000}"/>
    <cellStyle name="Comma 2" xfId="28" xr:uid="{00000000-0005-0000-0000-00001B000000}"/>
    <cellStyle name="Comma 2 10" xfId="29" xr:uid="{00000000-0005-0000-0000-00001C000000}"/>
    <cellStyle name="Comma 2 2" xfId="30" xr:uid="{00000000-0005-0000-0000-00001D000000}"/>
    <cellStyle name="Comma 2 2 2" xfId="31" xr:uid="{00000000-0005-0000-0000-00001E000000}"/>
    <cellStyle name="Comma 2 3" xfId="32" xr:uid="{00000000-0005-0000-0000-00001F000000}"/>
    <cellStyle name="Comma 2 3 2" xfId="33" xr:uid="{00000000-0005-0000-0000-000020000000}"/>
    <cellStyle name="Comma 2 4" xfId="34" xr:uid="{00000000-0005-0000-0000-000021000000}"/>
    <cellStyle name="Comma 2 4 2" xfId="35" xr:uid="{00000000-0005-0000-0000-000022000000}"/>
    <cellStyle name="Comma 2 5" xfId="36" xr:uid="{00000000-0005-0000-0000-000023000000}"/>
    <cellStyle name="Comma 2 5 2" xfId="37" xr:uid="{00000000-0005-0000-0000-000024000000}"/>
    <cellStyle name="Comma 2 6" xfId="38" xr:uid="{00000000-0005-0000-0000-000025000000}"/>
    <cellStyle name="Comma 2 6 2" xfId="39" xr:uid="{00000000-0005-0000-0000-000026000000}"/>
    <cellStyle name="Comma 2 7" xfId="40" xr:uid="{00000000-0005-0000-0000-000027000000}"/>
    <cellStyle name="Comma 2 7 2" xfId="41" xr:uid="{00000000-0005-0000-0000-000028000000}"/>
    <cellStyle name="Comma 2 8" xfId="42" xr:uid="{00000000-0005-0000-0000-000029000000}"/>
    <cellStyle name="Comma 2 8 2" xfId="43" xr:uid="{00000000-0005-0000-0000-00002A000000}"/>
    <cellStyle name="Comma 2 9" xfId="44" xr:uid="{00000000-0005-0000-0000-00002B000000}"/>
    <cellStyle name="Comma 2 9 2" xfId="45" xr:uid="{00000000-0005-0000-0000-00002C000000}"/>
    <cellStyle name="Comma 3" xfId="46" xr:uid="{00000000-0005-0000-0000-00002D000000}"/>
    <cellStyle name="Comma 3 2" xfId="47" xr:uid="{00000000-0005-0000-0000-00002E000000}"/>
    <cellStyle name="Comma 3 2 2" xfId="48" xr:uid="{00000000-0005-0000-0000-00002F000000}"/>
    <cellStyle name="Comma 3 3" xfId="49" xr:uid="{00000000-0005-0000-0000-000030000000}"/>
    <cellStyle name="Comma 3 3 2" xfId="50" xr:uid="{00000000-0005-0000-0000-000031000000}"/>
    <cellStyle name="Comma 3 4" xfId="51" xr:uid="{00000000-0005-0000-0000-000032000000}"/>
    <cellStyle name="Comma 4" xfId="52" xr:uid="{00000000-0005-0000-0000-000033000000}"/>
    <cellStyle name="Comma 4 2" xfId="53" xr:uid="{00000000-0005-0000-0000-000034000000}"/>
    <cellStyle name="Comma 4 2 2" xfId="54" xr:uid="{00000000-0005-0000-0000-000035000000}"/>
    <cellStyle name="Comma 4 3" xfId="55" xr:uid="{00000000-0005-0000-0000-000036000000}"/>
    <cellStyle name="Comma 4 3 2" xfId="56" xr:uid="{00000000-0005-0000-0000-000037000000}"/>
    <cellStyle name="Comma 4 4" xfId="57" xr:uid="{00000000-0005-0000-0000-000038000000}"/>
    <cellStyle name="Currency 2" xfId="58" xr:uid="{00000000-0005-0000-0000-000039000000}"/>
    <cellStyle name="Currency 2 2" xfId="59" xr:uid="{00000000-0005-0000-0000-00003A000000}"/>
    <cellStyle name="Currency 2 2 2" xfId="60" xr:uid="{00000000-0005-0000-0000-00003B000000}"/>
    <cellStyle name="Currency 2 2 2 2" xfId="61" xr:uid="{00000000-0005-0000-0000-00003C000000}"/>
    <cellStyle name="Currency 2 2 3" xfId="62" xr:uid="{00000000-0005-0000-0000-00003D000000}"/>
    <cellStyle name="Currency 2 2 3 2" xfId="63" xr:uid="{00000000-0005-0000-0000-00003E000000}"/>
    <cellStyle name="Currency 2 2 3 3" xfId="64" xr:uid="{00000000-0005-0000-0000-00003F000000}"/>
    <cellStyle name="Currency 2 2 4" xfId="65" xr:uid="{00000000-0005-0000-0000-000040000000}"/>
    <cellStyle name="Currency 2 3" xfId="66" xr:uid="{00000000-0005-0000-0000-000041000000}"/>
    <cellStyle name="Currency 3" xfId="67" xr:uid="{00000000-0005-0000-0000-000042000000}"/>
    <cellStyle name="Currency 3 2" xfId="68" xr:uid="{00000000-0005-0000-0000-000043000000}"/>
    <cellStyle name="Currency 3 2 2" xfId="69" xr:uid="{00000000-0005-0000-0000-000044000000}"/>
    <cellStyle name="Currency 3 3" xfId="70" xr:uid="{00000000-0005-0000-0000-000045000000}"/>
    <cellStyle name="Currency 3 3 2" xfId="71" xr:uid="{00000000-0005-0000-0000-000046000000}"/>
    <cellStyle name="Currency 3 3 3" xfId="72" xr:uid="{00000000-0005-0000-0000-000047000000}"/>
    <cellStyle name="Currency 3 4" xfId="73" xr:uid="{00000000-0005-0000-0000-000048000000}"/>
    <cellStyle name="Currency 4" xfId="74" xr:uid="{00000000-0005-0000-0000-000049000000}"/>
    <cellStyle name="Currency 4 2" xfId="75" xr:uid="{00000000-0005-0000-0000-00004A000000}"/>
    <cellStyle name="Currency 4 2 2" xfId="76" xr:uid="{00000000-0005-0000-0000-00004B000000}"/>
    <cellStyle name="Currency 4 3" xfId="77" xr:uid="{00000000-0005-0000-0000-00004C000000}"/>
    <cellStyle name="Explanatory Text 2" xfId="78" xr:uid="{00000000-0005-0000-0000-00004D000000}"/>
    <cellStyle name="Good 2" xfId="79" xr:uid="{00000000-0005-0000-0000-00004E000000}"/>
    <cellStyle name="Heading 1 2" xfId="80" xr:uid="{00000000-0005-0000-0000-00004F000000}"/>
    <cellStyle name="Heading 2 2" xfId="81" xr:uid="{00000000-0005-0000-0000-000050000000}"/>
    <cellStyle name="Heading 3 2" xfId="82" xr:uid="{00000000-0005-0000-0000-000051000000}"/>
    <cellStyle name="Heading 4 2" xfId="83" xr:uid="{00000000-0005-0000-0000-000052000000}"/>
    <cellStyle name="Hyperlink" xfId="84" builtinId="8"/>
    <cellStyle name="Input 2" xfId="85" xr:uid="{00000000-0005-0000-0000-000054000000}"/>
    <cellStyle name="Linked Cell 2" xfId="86" xr:uid="{00000000-0005-0000-0000-000055000000}"/>
    <cellStyle name="Neutral 2" xfId="87" xr:uid="{00000000-0005-0000-0000-000056000000}"/>
    <cellStyle name="Normal" xfId="0" builtinId="0"/>
    <cellStyle name="Normal 10" xfId="88" xr:uid="{00000000-0005-0000-0000-000058000000}"/>
    <cellStyle name="Normal 11" xfId="89" xr:uid="{00000000-0005-0000-0000-000059000000}"/>
    <cellStyle name="Normal 12" xfId="90" xr:uid="{00000000-0005-0000-0000-00005A000000}"/>
    <cellStyle name="Normal 13" xfId="91" xr:uid="{00000000-0005-0000-0000-00005B000000}"/>
    <cellStyle name="Normal 14" xfId="92" xr:uid="{00000000-0005-0000-0000-00005C000000}"/>
    <cellStyle name="Normal 15" xfId="93" xr:uid="{00000000-0005-0000-0000-00005D000000}"/>
    <cellStyle name="Normal 16" xfId="94" xr:uid="{00000000-0005-0000-0000-00005E000000}"/>
    <cellStyle name="Normal 17" xfId="95" xr:uid="{00000000-0005-0000-0000-00005F000000}"/>
    <cellStyle name="Normal 18" xfId="96" xr:uid="{00000000-0005-0000-0000-000060000000}"/>
    <cellStyle name="Normal 18 2" xfId="97" xr:uid="{00000000-0005-0000-0000-000061000000}"/>
    <cellStyle name="Normal 18 2 2" xfId="98" xr:uid="{00000000-0005-0000-0000-000062000000}"/>
    <cellStyle name="Normal 18 3" xfId="99" xr:uid="{00000000-0005-0000-0000-000063000000}"/>
    <cellStyle name="Normal 18 3 2" xfId="100" xr:uid="{00000000-0005-0000-0000-000064000000}"/>
    <cellStyle name="Normal 19" xfId="101" xr:uid="{00000000-0005-0000-0000-000065000000}"/>
    <cellStyle name="Normal 19 2" xfId="102" xr:uid="{00000000-0005-0000-0000-000066000000}"/>
    <cellStyle name="Normal 2" xfId="103" xr:uid="{00000000-0005-0000-0000-000067000000}"/>
    <cellStyle name="Normal 2 2" xfId="104" xr:uid="{00000000-0005-0000-0000-000068000000}"/>
    <cellStyle name="Normal 2 2 2" xfId="105" xr:uid="{00000000-0005-0000-0000-000069000000}"/>
    <cellStyle name="Normal 2 2 3" xfId="106" xr:uid="{00000000-0005-0000-0000-00006A000000}"/>
    <cellStyle name="Normal 2 2 4" xfId="107" xr:uid="{00000000-0005-0000-0000-00006B000000}"/>
    <cellStyle name="Normal 2 2 4 2" xfId="108" xr:uid="{00000000-0005-0000-0000-00006C000000}"/>
    <cellStyle name="Normal 2 2 5" xfId="109" xr:uid="{00000000-0005-0000-0000-00006D000000}"/>
    <cellStyle name="Normal 2 3" xfId="110" xr:uid="{00000000-0005-0000-0000-00006E000000}"/>
    <cellStyle name="Normal 2 3 2" xfId="111" xr:uid="{00000000-0005-0000-0000-00006F000000}"/>
    <cellStyle name="Normal 2 3 3" xfId="112" xr:uid="{00000000-0005-0000-0000-000070000000}"/>
    <cellStyle name="Normal 2 3 4" xfId="113" xr:uid="{00000000-0005-0000-0000-000071000000}"/>
    <cellStyle name="Normal 2 4" xfId="114" xr:uid="{00000000-0005-0000-0000-000072000000}"/>
    <cellStyle name="Normal 2 4 2" xfId="115" xr:uid="{00000000-0005-0000-0000-000073000000}"/>
    <cellStyle name="Normal 2 5" xfId="116" xr:uid="{00000000-0005-0000-0000-000074000000}"/>
    <cellStyle name="Normal 20" xfId="117" xr:uid="{00000000-0005-0000-0000-000075000000}"/>
    <cellStyle name="Normal 21" xfId="118" xr:uid="{00000000-0005-0000-0000-000076000000}"/>
    <cellStyle name="Normal 22" xfId="119" xr:uid="{00000000-0005-0000-0000-000077000000}"/>
    <cellStyle name="Normal 23" xfId="120" xr:uid="{00000000-0005-0000-0000-000078000000}"/>
    <cellStyle name="Normal 24" xfId="121" xr:uid="{00000000-0005-0000-0000-000079000000}"/>
    <cellStyle name="Normal 25" xfId="122" xr:uid="{00000000-0005-0000-0000-00007A000000}"/>
    <cellStyle name="Normal 3" xfId="123" xr:uid="{00000000-0005-0000-0000-00007B000000}"/>
    <cellStyle name="Normal 3 2" xfId="124" xr:uid="{00000000-0005-0000-0000-00007C000000}"/>
    <cellStyle name="Normal 3 2 2" xfId="125" xr:uid="{00000000-0005-0000-0000-00007D000000}"/>
    <cellStyle name="Normal 3 2 3" xfId="126" xr:uid="{00000000-0005-0000-0000-00007E000000}"/>
    <cellStyle name="Normal 3 3" xfId="127" xr:uid="{00000000-0005-0000-0000-00007F000000}"/>
    <cellStyle name="Normal 3 3 2" xfId="128" xr:uid="{00000000-0005-0000-0000-000080000000}"/>
    <cellStyle name="Normal 3 3 3" xfId="129" xr:uid="{00000000-0005-0000-0000-000081000000}"/>
    <cellStyle name="Normal 3 4" xfId="130" xr:uid="{00000000-0005-0000-0000-000082000000}"/>
    <cellStyle name="Normal 3 4 2" xfId="131" xr:uid="{00000000-0005-0000-0000-000083000000}"/>
    <cellStyle name="Normal 3 4 2 2" xfId="132" xr:uid="{00000000-0005-0000-0000-000084000000}"/>
    <cellStyle name="Normal 3 4 3" xfId="133" xr:uid="{00000000-0005-0000-0000-000085000000}"/>
    <cellStyle name="Normal 3 5" xfId="134" xr:uid="{00000000-0005-0000-0000-000086000000}"/>
    <cellStyle name="Normal 3 5 2" xfId="135" xr:uid="{00000000-0005-0000-0000-000087000000}"/>
    <cellStyle name="Normal 3 5 3" xfId="136" xr:uid="{00000000-0005-0000-0000-000088000000}"/>
    <cellStyle name="Normal 3 6" xfId="137" xr:uid="{00000000-0005-0000-0000-000089000000}"/>
    <cellStyle name="Normal 4" xfId="138" xr:uid="{00000000-0005-0000-0000-00008A000000}"/>
    <cellStyle name="Normal 4 2" xfId="139" xr:uid="{00000000-0005-0000-0000-00008B000000}"/>
    <cellStyle name="Normal 4 3" xfId="140" xr:uid="{00000000-0005-0000-0000-00008C000000}"/>
    <cellStyle name="Normal 5" xfId="141" xr:uid="{00000000-0005-0000-0000-00008D000000}"/>
    <cellStyle name="Normal 5 2" xfId="142" xr:uid="{00000000-0005-0000-0000-00008E000000}"/>
    <cellStyle name="Normal 5 3" xfId="143" xr:uid="{00000000-0005-0000-0000-00008F000000}"/>
    <cellStyle name="Normal 5 3 2" xfId="144" xr:uid="{00000000-0005-0000-0000-000090000000}"/>
    <cellStyle name="Normal 6" xfId="145" xr:uid="{00000000-0005-0000-0000-000091000000}"/>
    <cellStyle name="Normal 7" xfId="146" xr:uid="{00000000-0005-0000-0000-000092000000}"/>
    <cellStyle name="Normal 8" xfId="147" xr:uid="{00000000-0005-0000-0000-000093000000}"/>
    <cellStyle name="Normal 8 2" xfId="148" xr:uid="{00000000-0005-0000-0000-000094000000}"/>
    <cellStyle name="Normal 9" xfId="149" xr:uid="{00000000-0005-0000-0000-000095000000}"/>
    <cellStyle name="Note 2" xfId="150" xr:uid="{00000000-0005-0000-0000-000096000000}"/>
    <cellStyle name="Note 2 2" xfId="151" xr:uid="{00000000-0005-0000-0000-000097000000}"/>
    <cellStyle name="Output 2" xfId="152" xr:uid="{00000000-0005-0000-0000-000098000000}"/>
    <cellStyle name="Percent 2" xfId="153" xr:uid="{00000000-0005-0000-0000-000099000000}"/>
    <cellStyle name="Percent 2 10" xfId="154" xr:uid="{00000000-0005-0000-0000-00009A000000}"/>
    <cellStyle name="Percent 2 2" xfId="155" xr:uid="{00000000-0005-0000-0000-00009B000000}"/>
    <cellStyle name="Percent 2 2 2" xfId="156" xr:uid="{00000000-0005-0000-0000-00009C000000}"/>
    <cellStyle name="Percent 2 3" xfId="157" xr:uid="{00000000-0005-0000-0000-00009D000000}"/>
    <cellStyle name="Percent 2 3 2" xfId="158" xr:uid="{00000000-0005-0000-0000-00009E000000}"/>
    <cellStyle name="Percent 2 4" xfId="159" xr:uid="{00000000-0005-0000-0000-00009F000000}"/>
    <cellStyle name="Percent 2 4 2" xfId="160" xr:uid="{00000000-0005-0000-0000-0000A0000000}"/>
    <cellStyle name="Percent 2 5" xfId="161" xr:uid="{00000000-0005-0000-0000-0000A1000000}"/>
    <cellStyle name="Percent 2 5 2" xfId="162" xr:uid="{00000000-0005-0000-0000-0000A2000000}"/>
    <cellStyle name="Percent 2 6" xfId="163" xr:uid="{00000000-0005-0000-0000-0000A3000000}"/>
    <cellStyle name="Percent 2 6 2" xfId="164" xr:uid="{00000000-0005-0000-0000-0000A4000000}"/>
    <cellStyle name="Percent 2 7" xfId="165" xr:uid="{00000000-0005-0000-0000-0000A5000000}"/>
    <cellStyle name="Percent 2 7 2" xfId="166" xr:uid="{00000000-0005-0000-0000-0000A6000000}"/>
    <cellStyle name="Percent 2 8" xfId="167" xr:uid="{00000000-0005-0000-0000-0000A7000000}"/>
    <cellStyle name="Percent 2 8 2" xfId="168" xr:uid="{00000000-0005-0000-0000-0000A8000000}"/>
    <cellStyle name="Percent 2 9" xfId="169" xr:uid="{00000000-0005-0000-0000-0000A9000000}"/>
    <cellStyle name="Percent 2 9 2" xfId="170" xr:uid="{00000000-0005-0000-0000-0000AA000000}"/>
    <cellStyle name="Percent 3" xfId="171" xr:uid="{00000000-0005-0000-0000-0000AB000000}"/>
    <cellStyle name="Percent 3 2" xfId="172" xr:uid="{00000000-0005-0000-0000-0000AC000000}"/>
    <cellStyle name="Title" xfId="173" builtinId="15" customBuiltin="1"/>
    <cellStyle name="Total 2" xfId="174" xr:uid="{00000000-0005-0000-0000-0000AE000000}"/>
    <cellStyle name="Warning Text 2" xfId="175" xr:uid="{00000000-0005-0000-0000-0000A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M:\CrossDiv\CommodityCostsAndReturns\Forecasts\October22\machine%20readable.xlsx" TargetMode="External"/><Relationship Id="rId1" Type="http://schemas.openxmlformats.org/officeDocument/2006/relationships/externalLinkPath" Target="/CrossDiv/CommodityCostsAndReturns/Forecasts/Archive/2022/October22/machine%20readab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1">
          <cell r="A1" t="str">
            <v>Commodity</v>
          </cell>
          <cell r="B1" t="str">
            <v>Category</v>
          </cell>
          <cell r="C1" t="str">
            <v>Item</v>
          </cell>
          <cell r="D1" t="str">
            <v>Units</v>
          </cell>
          <cell r="E1" t="str">
            <v>Region</v>
          </cell>
          <cell r="F1" t="str">
            <v>Year</v>
          </cell>
          <cell r="G1" t="str">
            <v>Value</v>
          </cell>
        </row>
        <row r="2">
          <cell r="A2" t="str">
            <v>Corn</v>
          </cell>
          <cell r="B2" t="str">
            <v>Operating costs</v>
          </cell>
          <cell r="C2" t="str">
            <v>Seed</v>
          </cell>
          <cell r="D2" t="str">
            <v>Dollars per planted acre</v>
          </cell>
          <cell r="E2" t="str">
            <v>U.S. total</v>
          </cell>
          <cell r="F2" t="str">
            <v>2022F</v>
          </cell>
          <cell r="G2">
            <v>94.109400000000022</v>
          </cell>
        </row>
        <row r="3">
          <cell r="A3" t="str">
            <v>Corn</v>
          </cell>
          <cell r="B3" t="str">
            <v>Operating costs</v>
          </cell>
          <cell r="C3" t="str">
            <v>Fertilizer</v>
          </cell>
          <cell r="D3" t="str">
            <v>Dollars per planted acre</v>
          </cell>
          <cell r="E3" t="str">
            <v>U.S. total</v>
          </cell>
          <cell r="F3" t="str">
            <v>2022F</v>
          </cell>
          <cell r="G3">
            <v>217.36121733946868</v>
          </cell>
        </row>
        <row r="4">
          <cell r="A4" t="str">
            <v>Corn</v>
          </cell>
          <cell r="B4" t="str">
            <v>Operating costs</v>
          </cell>
          <cell r="C4" t="str">
            <v>Chemicals</v>
          </cell>
          <cell r="D4" t="str">
            <v>Dollars per planted acre</v>
          </cell>
          <cell r="E4" t="str">
            <v>U.S. total</v>
          </cell>
          <cell r="F4" t="str">
            <v>2022F</v>
          </cell>
          <cell r="G4">
            <v>40.031356664977181</v>
          </cell>
        </row>
        <row r="5">
          <cell r="A5" t="str">
            <v>Corn</v>
          </cell>
          <cell r="B5" t="str">
            <v>Operating costs</v>
          </cell>
          <cell r="C5" t="str">
            <v>Custom operations</v>
          </cell>
          <cell r="D5" t="str">
            <v>Dollars per planted acre</v>
          </cell>
          <cell r="E5" t="str">
            <v>U.S. total</v>
          </cell>
          <cell r="F5" t="str">
            <v>2022F</v>
          </cell>
          <cell r="G5">
            <v>25.249862034279406</v>
          </cell>
        </row>
        <row r="6">
          <cell r="A6" t="str">
            <v>Corn</v>
          </cell>
          <cell r="B6" t="str">
            <v>Operating costs</v>
          </cell>
          <cell r="C6" t="str">
            <v>Fuel, lube, and electricity</v>
          </cell>
          <cell r="D6" t="str">
            <v>Dollars per planted acre</v>
          </cell>
          <cell r="E6" t="str">
            <v>U.S. total</v>
          </cell>
          <cell r="F6" t="str">
            <v>2022F</v>
          </cell>
          <cell r="G6">
            <v>47.884693754735366</v>
          </cell>
        </row>
        <row r="7">
          <cell r="A7" t="str">
            <v>Corn</v>
          </cell>
          <cell r="B7" t="str">
            <v>Operating costs</v>
          </cell>
          <cell r="C7" t="str">
            <v>Repairs</v>
          </cell>
          <cell r="D7" t="str">
            <v>Dollars per planted acre</v>
          </cell>
          <cell r="E7" t="str">
            <v>U.S. total</v>
          </cell>
          <cell r="F7" t="str">
            <v>2022F</v>
          </cell>
          <cell r="G7">
            <v>41.329770521057746</v>
          </cell>
        </row>
        <row r="8">
          <cell r="A8" t="str">
            <v>Corn</v>
          </cell>
          <cell r="B8" t="str">
            <v>Operating costs</v>
          </cell>
          <cell r="C8" t="str">
            <v>Other variable expenses</v>
          </cell>
          <cell r="D8" t="str">
            <v>Dollars per planted acre</v>
          </cell>
          <cell r="E8" t="str">
            <v>U.S. total</v>
          </cell>
          <cell r="F8" t="str">
            <v>2022F</v>
          </cell>
          <cell r="G8">
            <v>0.30097749551290909</v>
          </cell>
        </row>
        <row r="9">
          <cell r="A9" t="str">
            <v>Corn</v>
          </cell>
          <cell r="B9" t="str">
            <v>Operating costs</v>
          </cell>
          <cell r="C9" t="str">
            <v>Interest on operating capital</v>
          </cell>
          <cell r="D9" t="str">
            <v>Dollars per planted acre</v>
          </cell>
          <cell r="E9" t="str">
            <v>U.S. total</v>
          </cell>
          <cell r="F9" t="str">
            <v>2022F</v>
          </cell>
          <cell r="G9">
            <v>2.1914562057071469</v>
          </cell>
        </row>
        <row r="10">
          <cell r="A10" t="str">
            <v>Corn</v>
          </cell>
          <cell r="B10" t="str">
            <v>Operating costs</v>
          </cell>
          <cell r="C10" t="str">
            <v>Total, operating costs</v>
          </cell>
          <cell r="D10" t="str">
            <v>Dollars per planted acre</v>
          </cell>
          <cell r="E10" t="str">
            <v>U.S. total</v>
          </cell>
          <cell r="F10" t="str">
            <v>2022F</v>
          </cell>
          <cell r="G10">
            <v>468.45873401573846</v>
          </cell>
        </row>
        <row r="11">
          <cell r="A11" t="str">
            <v>Corn</v>
          </cell>
          <cell r="B11" t="str">
            <v>Allocated overhead</v>
          </cell>
          <cell r="C11" t="str">
            <v>Hired labor</v>
          </cell>
          <cell r="D11" t="str">
            <v>Dollars per planted acre</v>
          </cell>
          <cell r="E11" t="str">
            <v>U.S. total</v>
          </cell>
          <cell r="F11" t="str">
            <v>2022F</v>
          </cell>
          <cell r="G11">
            <v>5.9443343668997901</v>
          </cell>
        </row>
        <row r="12">
          <cell r="A12" t="str">
            <v>Corn</v>
          </cell>
          <cell r="B12" t="str">
            <v>Allocated overhead</v>
          </cell>
          <cell r="C12" t="str">
            <v>Opportunity cost of unpaid labor</v>
          </cell>
          <cell r="D12" t="str">
            <v>Dollars per planted acre</v>
          </cell>
          <cell r="E12" t="str">
            <v>U.S. total</v>
          </cell>
          <cell r="F12" t="str">
            <v>2022F</v>
          </cell>
          <cell r="G12">
            <v>34.085066210201994</v>
          </cell>
        </row>
        <row r="13">
          <cell r="A13" t="str">
            <v>Corn</v>
          </cell>
          <cell r="B13" t="str">
            <v>Allocated overhead</v>
          </cell>
          <cell r="C13" t="str">
            <v>Capital recovery of machinery and equipment</v>
          </cell>
          <cell r="D13" t="str">
            <v>Dollars per planted acre</v>
          </cell>
          <cell r="E13" t="str">
            <v>U.S. total</v>
          </cell>
          <cell r="F13" t="str">
            <v>2022F</v>
          </cell>
          <cell r="G13">
            <v>171.07350134925179</v>
          </cell>
        </row>
        <row r="14">
          <cell r="A14" t="str">
            <v>Corn</v>
          </cell>
          <cell r="B14" t="str">
            <v>Allocated overhead</v>
          </cell>
          <cell r="C14" t="str">
            <v>Opportunity cost of land (rental rate)</v>
          </cell>
          <cell r="D14" t="str">
            <v>Dollars per planted acre</v>
          </cell>
          <cell r="E14" t="str">
            <v>U.S. total</v>
          </cell>
          <cell r="F14" t="str">
            <v>2022F</v>
          </cell>
          <cell r="G14">
            <v>165.2475421686747</v>
          </cell>
        </row>
        <row r="15">
          <cell r="A15" t="str">
            <v>Corn</v>
          </cell>
          <cell r="B15" t="str">
            <v>Allocated overhead</v>
          </cell>
          <cell r="C15" t="str">
            <v>Taxes and insurance</v>
          </cell>
          <cell r="D15" t="str">
            <v>Dollars per planted acre</v>
          </cell>
          <cell r="E15" t="str">
            <v>U.S. total</v>
          </cell>
          <cell r="F15" t="str">
            <v>2022F</v>
          </cell>
          <cell r="G15">
            <v>14.039976923076926</v>
          </cell>
        </row>
        <row r="16">
          <cell r="A16" t="str">
            <v>Corn</v>
          </cell>
          <cell r="B16" t="str">
            <v>Allocated overhead</v>
          </cell>
          <cell r="C16" t="str">
            <v>General farm overhead</v>
          </cell>
          <cell r="D16" t="str">
            <v>Dollars per planted acre</v>
          </cell>
          <cell r="E16" t="str">
            <v>U.S. total</v>
          </cell>
          <cell r="F16" t="str">
            <v>2022F</v>
          </cell>
          <cell r="G16">
            <v>22.766214478274961</v>
          </cell>
        </row>
        <row r="17">
          <cell r="A17" t="str">
            <v>Corn</v>
          </cell>
          <cell r="B17" t="str">
            <v>Allocated overhead</v>
          </cell>
          <cell r="C17" t="str">
            <v>Total, allocated costs</v>
          </cell>
          <cell r="D17" t="str">
            <v>Dollars per planted acre</v>
          </cell>
          <cell r="E17" t="str">
            <v>U.S. total</v>
          </cell>
          <cell r="F17" t="str">
            <v>2022F</v>
          </cell>
          <cell r="G17">
            <v>413.15663549638015</v>
          </cell>
        </row>
        <row r="18">
          <cell r="A18" t="str">
            <v>Corn</v>
          </cell>
          <cell r="B18" t="str">
            <v>Costs listed</v>
          </cell>
          <cell r="C18" t="str">
            <v>Total, costs listed</v>
          </cell>
          <cell r="D18" t="str">
            <v>Dollars per planted acre</v>
          </cell>
          <cell r="E18" t="str">
            <v>U.S. total</v>
          </cell>
          <cell r="F18" t="str">
            <v>2022F</v>
          </cell>
          <cell r="G18">
            <v>881.6153695121186</v>
          </cell>
        </row>
        <row r="19">
          <cell r="A19" t="str">
            <v>Corn</v>
          </cell>
          <cell r="B19" t="str">
            <v>Operating costs</v>
          </cell>
          <cell r="C19" t="str">
            <v>Seed</v>
          </cell>
          <cell r="D19" t="str">
            <v>Dollars per planted acre</v>
          </cell>
          <cell r="E19" t="str">
            <v>U.S. total</v>
          </cell>
          <cell r="F19" t="str">
            <v>2023F</v>
          </cell>
          <cell r="G19">
            <v>97.516824463396077</v>
          </cell>
        </row>
        <row r="20">
          <cell r="A20" t="str">
            <v>Corn</v>
          </cell>
          <cell r="B20" t="str">
            <v>Operating costs</v>
          </cell>
          <cell r="C20" t="str">
            <v>Fertilizer</v>
          </cell>
          <cell r="D20" t="str">
            <v>Dollars per planted acre</v>
          </cell>
          <cell r="E20" t="str">
            <v>U.S. total</v>
          </cell>
          <cell r="F20" t="str">
            <v>2023F</v>
          </cell>
          <cell r="G20">
            <v>211.89350216518477</v>
          </cell>
        </row>
        <row r="21">
          <cell r="A21" t="str">
            <v>Corn</v>
          </cell>
          <cell r="B21" t="str">
            <v>Operating costs</v>
          </cell>
          <cell r="C21" t="str">
            <v>Chemicals</v>
          </cell>
          <cell r="D21" t="str">
            <v>Dollars per planted acre</v>
          </cell>
          <cell r="E21" t="str">
            <v>U.S. total</v>
          </cell>
          <cell r="F21" t="str">
            <v>2023F</v>
          </cell>
          <cell r="G21">
            <v>37.182395964164471</v>
          </cell>
        </row>
        <row r="22">
          <cell r="A22" t="str">
            <v>Corn</v>
          </cell>
          <cell r="B22" t="str">
            <v>Operating costs</v>
          </cell>
          <cell r="C22" t="str">
            <v>Custom operations</v>
          </cell>
          <cell r="D22" t="str">
            <v>Dollars per planted acre</v>
          </cell>
          <cell r="E22" t="str">
            <v>U.S. total</v>
          </cell>
          <cell r="F22" t="str">
            <v>2023F</v>
          </cell>
          <cell r="G22">
            <v>26.114781146967431</v>
          </cell>
        </row>
        <row r="23">
          <cell r="A23" t="str">
            <v>Corn</v>
          </cell>
          <cell r="B23" t="str">
            <v>Operating costs</v>
          </cell>
          <cell r="C23" t="str">
            <v>Fuel, lube, and electricity</v>
          </cell>
          <cell r="D23" t="str">
            <v>Dollars per planted acre</v>
          </cell>
          <cell r="E23" t="str">
            <v>U.S. total</v>
          </cell>
          <cell r="F23" t="str">
            <v>2023F</v>
          </cell>
          <cell r="G23">
            <v>40.059611586570846</v>
          </cell>
        </row>
        <row r="24">
          <cell r="A24" t="str">
            <v>Corn</v>
          </cell>
          <cell r="B24" t="str">
            <v>Operating costs</v>
          </cell>
          <cell r="C24" t="str">
            <v>Repairs</v>
          </cell>
          <cell r="D24" t="str">
            <v>Dollars per planted acre</v>
          </cell>
          <cell r="E24" t="str">
            <v>U.S. total</v>
          </cell>
          <cell r="F24" t="str">
            <v>2023F</v>
          </cell>
          <cell r="G24">
            <v>42.112905064398134</v>
          </cell>
        </row>
        <row r="25">
          <cell r="A25" t="str">
            <v>Corn</v>
          </cell>
          <cell r="B25" t="str">
            <v>Operating costs</v>
          </cell>
          <cell r="C25" t="str">
            <v>Other variable expenses</v>
          </cell>
          <cell r="D25" t="str">
            <v>Dollars per planted acre</v>
          </cell>
          <cell r="E25" t="str">
            <v>U.S. total</v>
          </cell>
          <cell r="F25" t="str">
            <v>2023F</v>
          </cell>
          <cell r="G25">
            <v>0.31128730187956072</v>
          </cell>
        </row>
        <row r="26">
          <cell r="A26" t="str">
            <v>Corn</v>
          </cell>
          <cell r="B26" t="str">
            <v>Operating costs</v>
          </cell>
          <cell r="C26" t="str">
            <v>Interest on operating capital</v>
          </cell>
          <cell r="D26" t="str">
            <v>Dollars per planted acre</v>
          </cell>
          <cell r="E26" t="str">
            <v>U.S. total</v>
          </cell>
          <cell r="F26" t="str">
            <v>2023F</v>
          </cell>
          <cell r="G26">
            <v>4.6201917730794966</v>
          </cell>
        </row>
        <row r="27">
          <cell r="A27" t="str">
            <v>Corn</v>
          </cell>
          <cell r="B27" t="str">
            <v>Operating costs</v>
          </cell>
          <cell r="C27" t="str">
            <v>Total, operating costs</v>
          </cell>
          <cell r="D27" t="str">
            <v>Dollars per planted acre</v>
          </cell>
          <cell r="E27" t="str">
            <v>U.S. total</v>
          </cell>
          <cell r="F27" t="str">
            <v>2023F</v>
          </cell>
          <cell r="G27">
            <v>459.81149946564079</v>
          </cell>
        </row>
        <row r="28">
          <cell r="A28" t="str">
            <v>Corn</v>
          </cell>
          <cell r="B28" t="str">
            <v>Allocated overhead</v>
          </cell>
          <cell r="C28" t="str">
            <v>Hired labor</v>
          </cell>
          <cell r="D28" t="str">
            <v>Dollars per planted acre</v>
          </cell>
          <cell r="E28" t="str">
            <v>U.S. total</v>
          </cell>
          <cell r="F28" t="str">
            <v>2023F</v>
          </cell>
          <cell r="G28">
            <v>6.16736579234587</v>
          </cell>
        </row>
        <row r="29">
          <cell r="A29" t="str">
            <v>Corn</v>
          </cell>
          <cell r="B29" t="str">
            <v>Allocated overhead</v>
          </cell>
          <cell r="C29" t="str">
            <v>Opportunity cost of unpaid labor</v>
          </cell>
          <cell r="D29" t="str">
            <v>Dollars per planted acre</v>
          </cell>
          <cell r="E29" t="str">
            <v>U.S. total</v>
          </cell>
          <cell r="F29" t="str">
            <v>2023F</v>
          </cell>
          <cell r="G29">
            <v>35.363937894408771</v>
          </cell>
        </row>
        <row r="30">
          <cell r="A30" t="str">
            <v>Corn</v>
          </cell>
          <cell r="B30" t="str">
            <v>Allocated overhead</v>
          </cell>
          <cell r="C30" t="str">
            <v>Capital recovery of machinery and equipment</v>
          </cell>
          <cell r="D30" t="str">
            <v>Dollars per planted acre</v>
          </cell>
          <cell r="E30" t="str">
            <v>U.S. total</v>
          </cell>
          <cell r="F30" t="str">
            <v>2023F</v>
          </cell>
          <cell r="G30">
            <v>166.37801436550316</v>
          </cell>
        </row>
        <row r="31">
          <cell r="A31" t="str">
            <v>Corn</v>
          </cell>
          <cell r="B31" t="str">
            <v>Allocated overhead</v>
          </cell>
          <cell r="C31" t="str">
            <v>Opportunity cost of land (rental rate)</v>
          </cell>
          <cell r="D31" t="str">
            <v>Dollars per planted acre</v>
          </cell>
          <cell r="E31" t="str">
            <v>U.S. total</v>
          </cell>
          <cell r="F31" t="str">
            <v>2023F</v>
          </cell>
          <cell r="G31">
            <v>165.2475421686747</v>
          </cell>
        </row>
        <row r="32">
          <cell r="A32" t="str">
            <v>Corn</v>
          </cell>
          <cell r="B32" t="str">
            <v>Allocated overhead</v>
          </cell>
          <cell r="C32" t="str">
            <v>Taxes and insurance</v>
          </cell>
          <cell r="D32" t="str">
            <v>Dollars per planted acre</v>
          </cell>
          <cell r="E32" t="str">
            <v>U.S. total</v>
          </cell>
          <cell r="F32" t="str">
            <v>2023F</v>
          </cell>
          <cell r="G32">
            <v>14.240548624740129</v>
          </cell>
        </row>
        <row r="33">
          <cell r="A33" t="str">
            <v>Corn</v>
          </cell>
          <cell r="B33" t="str">
            <v>Allocated overhead</v>
          </cell>
          <cell r="C33" t="str">
            <v>General farm overhead</v>
          </cell>
          <cell r="D33" t="str">
            <v>Dollars per planted acre</v>
          </cell>
          <cell r="E33" t="str">
            <v>U.S. total</v>
          </cell>
          <cell r="F33" t="str">
            <v>2023F</v>
          </cell>
          <cell r="G33">
            <v>23.197598653755662</v>
          </cell>
        </row>
        <row r="34">
          <cell r="A34" t="str">
            <v>Corn</v>
          </cell>
          <cell r="B34" t="str">
            <v>Allocated overhead</v>
          </cell>
          <cell r="C34" t="str">
            <v>Total, allocated costs</v>
          </cell>
          <cell r="D34" t="str">
            <v>Dollars per planted acre</v>
          </cell>
          <cell r="E34" t="str">
            <v>U.S. total</v>
          </cell>
          <cell r="F34" t="str">
            <v>2023F</v>
          </cell>
          <cell r="G34">
            <v>410.59500749942828</v>
          </cell>
        </row>
        <row r="35">
          <cell r="A35" t="str">
            <v>Corn</v>
          </cell>
          <cell r="B35" t="str">
            <v>Costs listed</v>
          </cell>
          <cell r="C35" t="str">
            <v>Total, costs listed</v>
          </cell>
          <cell r="D35" t="str">
            <v>Dollars per planted acre</v>
          </cell>
          <cell r="E35" t="str">
            <v>U.S. total</v>
          </cell>
          <cell r="F35" t="str">
            <v>2023F</v>
          </cell>
          <cell r="G35">
            <v>870.40650696506907</v>
          </cell>
        </row>
        <row r="36">
          <cell r="A36" t="str">
            <v>Soybeans</v>
          </cell>
          <cell r="B36" t="str">
            <v>Operating costs</v>
          </cell>
          <cell r="C36" t="str">
            <v>Seed</v>
          </cell>
          <cell r="D36" t="str">
            <v>Dollars per planted acre</v>
          </cell>
          <cell r="E36" t="str">
            <v>U.S. total</v>
          </cell>
          <cell r="F36" t="str">
            <v>2022F</v>
          </cell>
          <cell r="G36">
            <v>62.736300000000014</v>
          </cell>
        </row>
        <row r="37">
          <cell r="A37" t="str">
            <v>Soybeans</v>
          </cell>
          <cell r="B37" t="str">
            <v>Operating costs</v>
          </cell>
          <cell r="C37" t="str">
            <v>Fertilizer</v>
          </cell>
          <cell r="D37" t="str">
            <v>Dollars per planted acre</v>
          </cell>
          <cell r="E37" t="str">
            <v>U.S. total</v>
          </cell>
          <cell r="F37" t="str">
            <v>2022F</v>
          </cell>
          <cell r="G37">
            <v>55.029409872411634</v>
          </cell>
        </row>
        <row r="38">
          <cell r="A38" t="str">
            <v>Soybeans</v>
          </cell>
          <cell r="B38" t="str">
            <v>Operating costs</v>
          </cell>
          <cell r="C38" t="str">
            <v>Chemicals</v>
          </cell>
          <cell r="D38" t="str">
            <v>Dollars per planted acre</v>
          </cell>
          <cell r="E38" t="str">
            <v>U.S. total</v>
          </cell>
          <cell r="F38" t="str">
            <v>2022F</v>
          </cell>
          <cell r="G38">
            <v>44.228891434363916</v>
          </cell>
        </row>
        <row r="39">
          <cell r="A39" t="str">
            <v>Soybeans</v>
          </cell>
          <cell r="B39" t="str">
            <v>Operating costs</v>
          </cell>
          <cell r="C39" t="str">
            <v>Custom operations</v>
          </cell>
          <cell r="D39" t="str">
            <v>Dollars per planted acre</v>
          </cell>
          <cell r="E39" t="str">
            <v>U.S. total</v>
          </cell>
          <cell r="F39" t="str">
            <v>2022F</v>
          </cell>
          <cell r="G39">
            <v>14.081447111496818</v>
          </cell>
        </row>
        <row r="40">
          <cell r="A40" t="str">
            <v>Soybeans</v>
          </cell>
          <cell r="B40" t="str">
            <v>Operating costs</v>
          </cell>
          <cell r="C40" t="str">
            <v>Fuel, lube, and electricity</v>
          </cell>
          <cell r="D40" t="str">
            <v>Dollars per planted acre</v>
          </cell>
          <cell r="E40" t="str">
            <v>U.S. total</v>
          </cell>
          <cell r="F40" t="str">
            <v>2022F</v>
          </cell>
          <cell r="G40">
            <v>24.389193808853779</v>
          </cell>
        </row>
        <row r="41">
          <cell r="A41" t="str">
            <v>Soybeans</v>
          </cell>
          <cell r="B41" t="str">
            <v>Operating costs</v>
          </cell>
          <cell r="C41" t="str">
            <v>Repairs</v>
          </cell>
          <cell r="D41" t="str">
            <v>Dollars per planted acre</v>
          </cell>
          <cell r="E41" t="str">
            <v>U.S. total</v>
          </cell>
          <cell r="F41" t="str">
            <v>2022F</v>
          </cell>
          <cell r="G41">
            <v>34.220091872414251</v>
          </cell>
        </row>
        <row r="42">
          <cell r="A42" t="str">
            <v>Soybeans</v>
          </cell>
          <cell r="B42" t="str">
            <v>Operating costs</v>
          </cell>
          <cell r="C42" t="str">
            <v>Other variable expenses</v>
          </cell>
          <cell r="D42" t="str">
            <v>Dollars per planted acre</v>
          </cell>
          <cell r="E42" t="str">
            <v>U.S. total</v>
          </cell>
          <cell r="F42" t="str">
            <v>2022F</v>
          </cell>
          <cell r="G42">
            <v>1.0749196268318183E-2</v>
          </cell>
        </row>
        <row r="43">
          <cell r="A43" t="str">
            <v>Soybeans</v>
          </cell>
          <cell r="B43" t="str">
            <v>Operating costs</v>
          </cell>
          <cell r="C43" t="str">
            <v>Interest on operating capital</v>
          </cell>
          <cell r="D43" t="str">
            <v>Dollars per planted acre</v>
          </cell>
          <cell r="E43" t="str">
            <v>U.S. total</v>
          </cell>
          <cell r="F43" t="str">
            <v>2022F</v>
          </cell>
          <cell r="G43">
            <v>1.1030715914903009</v>
          </cell>
        </row>
        <row r="44">
          <cell r="A44" t="str">
            <v>Soybeans</v>
          </cell>
          <cell r="B44" t="str">
            <v>Operating costs</v>
          </cell>
          <cell r="C44" t="str">
            <v>Total, operating costs</v>
          </cell>
          <cell r="D44" t="str">
            <v>Dollars per planted acre</v>
          </cell>
          <cell r="E44" t="str">
            <v>U.S. total</v>
          </cell>
          <cell r="F44" t="str">
            <v>2022F</v>
          </cell>
          <cell r="G44">
            <v>235.79915488729904</v>
          </cell>
        </row>
        <row r="45">
          <cell r="A45" t="str">
            <v>Soybeans</v>
          </cell>
          <cell r="B45" t="str">
            <v>Allocated overhead</v>
          </cell>
          <cell r="C45" t="str">
            <v>Hired labor</v>
          </cell>
          <cell r="D45" t="str">
            <v>Dollars per planted acre</v>
          </cell>
          <cell r="E45" t="str">
            <v>U.S. total</v>
          </cell>
          <cell r="F45" t="str">
            <v>2022F</v>
          </cell>
          <cell r="G45">
            <v>5.6597651684843742</v>
          </cell>
        </row>
        <row r="46">
          <cell r="A46" t="str">
            <v>Soybeans</v>
          </cell>
          <cell r="B46" t="str">
            <v>Allocated overhead</v>
          </cell>
          <cell r="C46" t="str">
            <v>Opportunity cost of unpaid labor</v>
          </cell>
          <cell r="D46" t="str">
            <v>Dollars per planted acre</v>
          </cell>
          <cell r="E46" t="str">
            <v>U.S. total</v>
          </cell>
          <cell r="F46" t="str">
            <v>2022F</v>
          </cell>
          <cell r="G46">
            <v>19.782829089842032</v>
          </cell>
        </row>
        <row r="47">
          <cell r="A47" t="str">
            <v>Soybeans</v>
          </cell>
          <cell r="B47" t="str">
            <v>Allocated overhead</v>
          </cell>
          <cell r="C47" t="str">
            <v>Capital recovery of machinery and equipment</v>
          </cell>
          <cell r="D47" t="str">
            <v>Dollars per planted acre</v>
          </cell>
          <cell r="E47" t="str">
            <v>U.S. total</v>
          </cell>
          <cell r="F47" t="str">
            <v>2022F</v>
          </cell>
          <cell r="G47">
            <v>144.2174689672091</v>
          </cell>
        </row>
        <row r="48">
          <cell r="A48" t="str">
            <v>Soybeans</v>
          </cell>
          <cell r="B48" t="str">
            <v>Allocated overhead</v>
          </cell>
          <cell r="C48" t="str">
            <v>Opportunity cost of land (rental rate)</v>
          </cell>
          <cell r="D48" t="str">
            <v>Dollars per planted acre</v>
          </cell>
          <cell r="E48" t="str">
            <v>U.S. total</v>
          </cell>
          <cell r="F48" t="str">
            <v>2022F</v>
          </cell>
          <cell r="G48">
            <v>156.71263453815263</v>
          </cell>
        </row>
        <row r="49">
          <cell r="A49" t="str">
            <v>Soybeans</v>
          </cell>
          <cell r="B49" t="str">
            <v>Allocated overhead</v>
          </cell>
          <cell r="C49" t="str">
            <v>Taxes and insurance</v>
          </cell>
          <cell r="D49" t="str">
            <v>Dollars per planted acre</v>
          </cell>
          <cell r="E49" t="str">
            <v>U.S. total</v>
          </cell>
          <cell r="F49" t="str">
            <v>2022F</v>
          </cell>
          <cell r="G49">
            <v>13.74942307692308</v>
          </cell>
        </row>
        <row r="50">
          <cell r="A50" t="str">
            <v>Soybeans</v>
          </cell>
          <cell r="B50" t="str">
            <v>Allocated overhead</v>
          </cell>
          <cell r="C50" t="str">
            <v>General farm overhead</v>
          </cell>
          <cell r="D50" t="str">
            <v>Dollars per planted acre</v>
          </cell>
          <cell r="E50" t="str">
            <v>U.S. total</v>
          </cell>
          <cell r="F50" t="str">
            <v>2022F</v>
          </cell>
          <cell r="G50">
            <v>21.742769159787226</v>
          </cell>
        </row>
        <row r="51">
          <cell r="A51" t="str">
            <v>Soybeans</v>
          </cell>
          <cell r="B51" t="str">
            <v>Allocated overhead</v>
          </cell>
          <cell r="C51" t="str">
            <v>Total, allocated costs</v>
          </cell>
          <cell r="D51" t="str">
            <v>Dollars per planted acre</v>
          </cell>
          <cell r="E51" t="str">
            <v>U.S. total</v>
          </cell>
          <cell r="F51" t="str">
            <v>2022F</v>
          </cell>
          <cell r="G51">
            <v>361.86489000039847</v>
          </cell>
        </row>
        <row r="52">
          <cell r="A52" t="str">
            <v>Soybeans</v>
          </cell>
          <cell r="B52" t="str">
            <v>Costs listed</v>
          </cell>
          <cell r="C52" t="str">
            <v>Total, costs listed</v>
          </cell>
          <cell r="D52" t="str">
            <v>Dollars per planted acre</v>
          </cell>
          <cell r="E52" t="str">
            <v>U.S. total</v>
          </cell>
          <cell r="F52" t="str">
            <v>2022F</v>
          </cell>
          <cell r="G52">
            <v>597.66404488769751</v>
          </cell>
        </row>
        <row r="53">
          <cell r="A53" t="str">
            <v>Soybeans</v>
          </cell>
          <cell r="B53" t="str">
            <v>Operating costs</v>
          </cell>
          <cell r="C53" t="str">
            <v>Seed</v>
          </cell>
          <cell r="D53" t="str">
            <v>Dollars per planted acre</v>
          </cell>
          <cell r="E53" t="str">
            <v>U.S. total</v>
          </cell>
          <cell r="F53" t="str">
            <v>2023F</v>
          </cell>
          <cell r="G53">
            <v>65.007796825640753</v>
          </cell>
        </row>
        <row r="54">
          <cell r="A54" t="str">
            <v>Soybeans</v>
          </cell>
          <cell r="B54" t="str">
            <v>Operating costs</v>
          </cell>
          <cell r="C54" t="str">
            <v>Fertilizer</v>
          </cell>
          <cell r="D54" t="str">
            <v>Dollars per planted acre</v>
          </cell>
          <cell r="E54" t="str">
            <v>U.S. total</v>
          </cell>
          <cell r="F54" t="str">
            <v>2023F</v>
          </cell>
          <cell r="G54">
            <v>53.645146648851572</v>
          </cell>
        </row>
        <row r="55">
          <cell r="A55" t="str">
            <v>Soybeans</v>
          </cell>
          <cell r="B55" t="str">
            <v>Operating costs</v>
          </cell>
          <cell r="C55" t="str">
            <v>Chemicals</v>
          </cell>
          <cell r="D55" t="str">
            <v>Dollars per planted acre</v>
          </cell>
          <cell r="E55" t="str">
            <v>U.S. total</v>
          </cell>
          <cell r="F55" t="str">
            <v>2023F</v>
          </cell>
          <cell r="G55">
            <v>41.081199623877367</v>
          </cell>
        </row>
        <row r="56">
          <cell r="A56" t="str">
            <v>Soybeans</v>
          </cell>
          <cell r="B56" t="str">
            <v>Operating costs</v>
          </cell>
          <cell r="C56" t="str">
            <v>Custom operations</v>
          </cell>
          <cell r="D56" t="str">
            <v>Dollars per planted acre</v>
          </cell>
          <cell r="E56" t="str">
            <v>U.S. total</v>
          </cell>
          <cell r="F56" t="str">
            <v>2023F</v>
          </cell>
          <cell r="G56">
            <v>14.563798766508022</v>
          </cell>
        </row>
        <row r="57">
          <cell r="A57" t="str">
            <v>Soybeans</v>
          </cell>
          <cell r="B57" t="str">
            <v>Operating costs</v>
          </cell>
          <cell r="C57" t="str">
            <v>Fuel, lube, and electricity</v>
          </cell>
          <cell r="D57" t="str">
            <v>Dollars per planted acre</v>
          </cell>
          <cell r="E57" t="str">
            <v>U.S. total</v>
          </cell>
          <cell r="F57" t="str">
            <v>2023F</v>
          </cell>
          <cell r="G57">
            <v>20.403631187380459</v>
          </cell>
        </row>
        <row r="58">
          <cell r="A58" t="str">
            <v>Soybeans</v>
          </cell>
          <cell r="B58" t="str">
            <v>Operating costs</v>
          </cell>
          <cell r="C58" t="str">
            <v>Repairs</v>
          </cell>
          <cell r="D58" t="str">
            <v>Dollars per planted acre</v>
          </cell>
          <cell r="E58" t="str">
            <v>U.S. total</v>
          </cell>
          <cell r="F58" t="str">
            <v>2023F</v>
          </cell>
          <cell r="G58">
            <v>34.868509119442386</v>
          </cell>
        </row>
        <row r="59">
          <cell r="A59" t="str">
            <v>Soybeans</v>
          </cell>
          <cell r="B59" t="str">
            <v>Operating costs</v>
          </cell>
          <cell r="C59" t="str">
            <v>Other variable expenses</v>
          </cell>
          <cell r="D59" t="str">
            <v>Dollars per planted acre</v>
          </cell>
          <cell r="E59" t="str">
            <v>U.S. total</v>
          </cell>
          <cell r="F59" t="str">
            <v>2023F</v>
          </cell>
          <cell r="G59">
            <v>1.1117403638555741E-2</v>
          </cell>
        </row>
        <row r="60">
          <cell r="A60" t="str">
            <v>Soybeans</v>
          </cell>
          <cell r="B60" t="str">
            <v>Operating costs</v>
          </cell>
          <cell r="C60" t="str">
            <v>Interest on operating capital</v>
          </cell>
          <cell r="D60" t="str">
            <v>Dollars per planted acre</v>
          </cell>
          <cell r="E60" t="str">
            <v>U.S. total</v>
          </cell>
          <cell r="F60" t="str">
            <v>2023F</v>
          </cell>
          <cell r="G60">
            <v>2.3302491756896924</v>
          </cell>
        </row>
        <row r="61">
          <cell r="A61" t="str">
            <v>Soybeans</v>
          </cell>
          <cell r="B61" t="str">
            <v>Operating costs</v>
          </cell>
          <cell r="C61" t="str">
            <v>Total, operating costs</v>
          </cell>
          <cell r="D61" t="str">
            <v>Dollars per planted acre</v>
          </cell>
          <cell r="E61" t="str">
            <v>U.S. total</v>
          </cell>
          <cell r="F61" t="str">
            <v>2023F</v>
          </cell>
          <cell r="G61">
            <v>231.91144875102884</v>
          </cell>
        </row>
        <row r="62">
          <cell r="A62" t="str">
            <v>Soybeans</v>
          </cell>
          <cell r="B62" t="str">
            <v>Allocated overhead</v>
          </cell>
          <cell r="C62" t="str">
            <v>Hired labor</v>
          </cell>
          <cell r="D62" t="str">
            <v>Dollars per planted acre</v>
          </cell>
          <cell r="E62" t="str">
            <v>U.S. total</v>
          </cell>
          <cell r="F62" t="str">
            <v>2023F</v>
          </cell>
          <cell r="G62">
            <v>5.8721195576059078</v>
          </cell>
        </row>
        <row r="63">
          <cell r="A63" t="str">
            <v>Soybeans</v>
          </cell>
          <cell r="B63" t="str">
            <v>Allocated overhead</v>
          </cell>
          <cell r="C63" t="str">
            <v>Opportunity cost of unpaid labor</v>
          </cell>
          <cell r="D63" t="str">
            <v>Dollars per planted acre</v>
          </cell>
          <cell r="E63" t="str">
            <v>U.S. total</v>
          </cell>
          <cell r="F63" t="str">
            <v>2023F</v>
          </cell>
          <cell r="G63">
            <v>20.525080837292904</v>
          </cell>
        </row>
        <row r="64">
          <cell r="A64" t="str">
            <v>Soybeans</v>
          </cell>
          <cell r="B64" t="str">
            <v>Allocated overhead</v>
          </cell>
          <cell r="C64" t="str">
            <v>Capital recovery of machinery and equipment</v>
          </cell>
          <cell r="D64" t="str">
            <v>Dollars per planted acre</v>
          </cell>
          <cell r="E64" t="str">
            <v>U.S. total</v>
          </cell>
          <cell r="F64" t="str">
            <v>2023F</v>
          </cell>
          <cell r="G64">
            <v>140.25910462075058</v>
          </cell>
        </row>
        <row r="65">
          <cell r="A65" t="str">
            <v>Soybeans</v>
          </cell>
          <cell r="B65" t="str">
            <v>Allocated overhead</v>
          </cell>
          <cell r="C65" t="str">
            <v>Opportunity cost of land (rental rate)</v>
          </cell>
          <cell r="D65" t="str">
            <v>Dollars per planted acre</v>
          </cell>
          <cell r="E65" t="str">
            <v>U.S. total</v>
          </cell>
          <cell r="F65" t="str">
            <v>2023F</v>
          </cell>
          <cell r="G65">
            <v>156.71263453815263</v>
          </cell>
        </row>
        <row r="66">
          <cell r="A66" t="str">
            <v>Soybeans</v>
          </cell>
          <cell r="B66" t="str">
            <v>Allocated overhead</v>
          </cell>
          <cell r="C66" t="str">
            <v>Taxes and insurance</v>
          </cell>
          <cell r="D66" t="str">
            <v>Dollars per planted acre</v>
          </cell>
          <cell r="E66" t="str">
            <v>U.S. total</v>
          </cell>
          <cell r="F66" t="str">
            <v>2023F</v>
          </cell>
          <cell r="G66">
            <v>13.9458439968815</v>
          </cell>
        </row>
        <row r="67">
          <cell r="A67" t="str">
            <v>Soybeans</v>
          </cell>
          <cell r="B67" t="str">
            <v>Allocated overhead</v>
          </cell>
          <cell r="C67" t="str">
            <v>General farm overhead</v>
          </cell>
          <cell r="D67" t="str">
            <v>Dollars per planted acre</v>
          </cell>
          <cell r="E67" t="str">
            <v>U.S. total</v>
          </cell>
          <cell r="F67" t="str">
            <v>2023F</v>
          </cell>
          <cell r="G67">
            <v>22.1547606463654</v>
          </cell>
        </row>
        <row r="68">
          <cell r="A68" t="str">
            <v>Soybeans</v>
          </cell>
          <cell r="B68" t="str">
            <v>Allocated overhead</v>
          </cell>
          <cell r="C68" t="str">
            <v>Total, allocated costs</v>
          </cell>
          <cell r="D68" t="str">
            <v>Dollars per planted acre</v>
          </cell>
          <cell r="E68" t="str">
            <v>U.S. total</v>
          </cell>
          <cell r="F68" t="str">
            <v>2023F</v>
          </cell>
          <cell r="G68">
            <v>359.46954419704889</v>
          </cell>
        </row>
        <row r="69">
          <cell r="A69" t="str">
            <v>Soybeans</v>
          </cell>
          <cell r="B69" t="str">
            <v>Costs listed</v>
          </cell>
          <cell r="C69" t="str">
            <v>Total, costs listed</v>
          </cell>
          <cell r="D69" t="str">
            <v>Dollars per planted acre</v>
          </cell>
          <cell r="E69" t="str">
            <v>U.S. total</v>
          </cell>
          <cell r="F69" t="str">
            <v>2023F</v>
          </cell>
          <cell r="G69">
            <v>591.38099294807773</v>
          </cell>
        </row>
        <row r="70">
          <cell r="A70" t="str">
            <v>Wheat</v>
          </cell>
          <cell r="B70" t="str">
            <v>Operating costs</v>
          </cell>
          <cell r="C70" t="str">
            <v>Seed</v>
          </cell>
          <cell r="D70" t="str">
            <v>Dollars per planted acre</v>
          </cell>
          <cell r="E70" t="str">
            <v>U.S. total</v>
          </cell>
          <cell r="F70" t="str">
            <v>2022F</v>
          </cell>
          <cell r="G70">
            <v>14.711400000000003</v>
          </cell>
        </row>
        <row r="71">
          <cell r="A71" t="str">
            <v>Wheat</v>
          </cell>
          <cell r="B71" t="str">
            <v>Operating costs</v>
          </cell>
          <cell r="C71" t="str">
            <v>Fertilizer</v>
          </cell>
          <cell r="D71" t="str">
            <v>Dollars per planted acre</v>
          </cell>
          <cell r="E71" t="str">
            <v>U.S. total</v>
          </cell>
          <cell r="F71" t="str">
            <v>2022F</v>
          </cell>
          <cell r="G71">
            <v>83.171324639196811</v>
          </cell>
        </row>
        <row r="72">
          <cell r="A72" t="str">
            <v>Wheat</v>
          </cell>
          <cell r="B72" t="str">
            <v>Operating costs</v>
          </cell>
          <cell r="C72" t="str">
            <v>Chemicals</v>
          </cell>
          <cell r="D72" t="str">
            <v>Dollars per planted acre</v>
          </cell>
          <cell r="E72" t="str">
            <v>U.S. total</v>
          </cell>
          <cell r="F72" t="str">
            <v>2022F</v>
          </cell>
          <cell r="G72">
            <v>19.551349265078557</v>
          </cell>
        </row>
        <row r="73">
          <cell r="A73" t="str">
            <v>Wheat</v>
          </cell>
          <cell r="B73" t="str">
            <v>Operating costs</v>
          </cell>
          <cell r="C73" t="str">
            <v>Custom operations</v>
          </cell>
          <cell r="D73" t="str">
            <v>Dollars per planted acre</v>
          </cell>
          <cell r="E73" t="str">
            <v>U.S. total</v>
          </cell>
          <cell r="F73" t="str">
            <v>2022F</v>
          </cell>
          <cell r="G73">
            <v>15.403598252499954</v>
          </cell>
        </row>
        <row r="74">
          <cell r="A74" t="str">
            <v>Wheat</v>
          </cell>
          <cell r="B74" t="str">
            <v>Operating costs</v>
          </cell>
          <cell r="C74" t="str">
            <v>Fuel, lube, and electricity</v>
          </cell>
          <cell r="D74" t="str">
            <v>Dollars per planted acre</v>
          </cell>
          <cell r="E74" t="str">
            <v>U.S. total</v>
          </cell>
          <cell r="F74" t="str">
            <v>2022F</v>
          </cell>
          <cell r="G74">
            <v>18.738742288126424</v>
          </cell>
        </row>
        <row r="75">
          <cell r="A75" t="str">
            <v>Wheat</v>
          </cell>
          <cell r="B75" t="str">
            <v>Operating costs</v>
          </cell>
          <cell r="C75" t="str">
            <v>Repairs</v>
          </cell>
          <cell r="D75" t="str">
            <v>Dollars per planted acre</v>
          </cell>
          <cell r="E75" t="str">
            <v>U.S. total</v>
          </cell>
          <cell r="F75" t="str">
            <v>2022F</v>
          </cell>
          <cell r="G75">
            <v>29.952107139997327</v>
          </cell>
        </row>
        <row r="76">
          <cell r="A76" t="str">
            <v>Wheat</v>
          </cell>
          <cell r="B76" t="str">
            <v>Operating costs</v>
          </cell>
          <cell r="C76" t="str">
            <v>Other variable expenses</v>
          </cell>
          <cell r="D76" t="str">
            <v>Dollars per planted acre</v>
          </cell>
          <cell r="E76" t="str">
            <v>U.S. total</v>
          </cell>
          <cell r="F76" t="str">
            <v>2022F</v>
          </cell>
          <cell r="G76">
            <v>0.85993570146545451</v>
          </cell>
        </row>
        <row r="77">
          <cell r="A77" t="str">
            <v>Wheat</v>
          </cell>
          <cell r="B77" t="str">
            <v>Operating costs</v>
          </cell>
          <cell r="C77" t="str">
            <v>Interest on operating capital</v>
          </cell>
          <cell r="D77" t="str">
            <v>Dollars per planted acre</v>
          </cell>
          <cell r="E77" t="str">
            <v>U.S. total</v>
          </cell>
          <cell r="F77" t="str">
            <v>2022F</v>
          </cell>
          <cell r="G77">
            <v>0.8572257492459131</v>
          </cell>
        </row>
        <row r="78">
          <cell r="A78" t="str">
            <v>Wheat</v>
          </cell>
          <cell r="B78" t="str">
            <v>Operating costs</v>
          </cell>
          <cell r="C78" t="str">
            <v>Total, operating costs</v>
          </cell>
          <cell r="D78" t="str">
            <v>Dollars per planted acre</v>
          </cell>
          <cell r="E78" t="str">
            <v>U.S. total</v>
          </cell>
          <cell r="F78" t="str">
            <v>2022F</v>
          </cell>
          <cell r="G78">
            <v>183.24568303561043</v>
          </cell>
        </row>
        <row r="79">
          <cell r="A79" t="str">
            <v>Wheat</v>
          </cell>
          <cell r="B79" t="str">
            <v>Allocated overhead</v>
          </cell>
          <cell r="C79" t="str">
            <v>Hired labor</v>
          </cell>
          <cell r="D79" t="str">
            <v>Dollars per planted acre</v>
          </cell>
          <cell r="E79" t="str">
            <v>U.S. total</v>
          </cell>
          <cell r="F79" t="str">
            <v>2022F</v>
          </cell>
          <cell r="G79">
            <v>4.6690427740010758</v>
          </cell>
        </row>
        <row r="80">
          <cell r="A80" t="str">
            <v>Wheat</v>
          </cell>
          <cell r="B80" t="str">
            <v>Allocated overhead</v>
          </cell>
          <cell r="C80" t="str">
            <v>Opportunity cost of unpaid labor</v>
          </cell>
          <cell r="D80" t="str">
            <v>Dollars per planted acre</v>
          </cell>
          <cell r="E80" t="str">
            <v>U.S. total</v>
          </cell>
          <cell r="F80" t="str">
            <v>2022F</v>
          </cell>
          <cell r="G80">
            <v>19.919843889079083</v>
          </cell>
        </row>
        <row r="81">
          <cell r="A81" t="str">
            <v>Wheat</v>
          </cell>
          <cell r="B81" t="str">
            <v>Allocated overhead</v>
          </cell>
          <cell r="C81" t="str">
            <v>Capital recovery of machinery and equipment</v>
          </cell>
          <cell r="D81" t="str">
            <v>Dollars per planted acre</v>
          </cell>
          <cell r="E81" t="str">
            <v>U.S. total</v>
          </cell>
          <cell r="F81" t="str">
            <v>2022F</v>
          </cell>
          <cell r="G81">
            <v>131.28976858287677</v>
          </cell>
        </row>
        <row r="82">
          <cell r="A82" t="str">
            <v>Wheat</v>
          </cell>
          <cell r="B82" t="str">
            <v>Allocated overhead</v>
          </cell>
          <cell r="C82" t="str">
            <v>Opportunity cost of land (rental rate)</v>
          </cell>
          <cell r="D82" t="str">
            <v>Dollars per planted acre</v>
          </cell>
          <cell r="E82" t="str">
            <v>U.S. total</v>
          </cell>
          <cell r="F82" t="str">
            <v>2022F</v>
          </cell>
          <cell r="G82">
            <v>62.798313253012054</v>
          </cell>
        </row>
        <row r="83">
          <cell r="A83" t="str">
            <v>Wheat</v>
          </cell>
          <cell r="B83" t="str">
            <v>Allocated overhead</v>
          </cell>
          <cell r="C83" t="str">
            <v>Taxes and insurance</v>
          </cell>
          <cell r="D83" t="str">
            <v>Dollars per planted acre</v>
          </cell>
          <cell r="E83" t="str">
            <v>U.S. total</v>
          </cell>
          <cell r="F83" t="str">
            <v>2022F</v>
          </cell>
          <cell r="G83">
            <v>7.2638461538461554</v>
          </cell>
        </row>
        <row r="84">
          <cell r="A84" t="str">
            <v>Wheat</v>
          </cell>
          <cell r="B84" t="str">
            <v>Allocated overhead</v>
          </cell>
          <cell r="C84" t="str">
            <v>General farm overhead</v>
          </cell>
          <cell r="D84" t="str">
            <v>Dollars per planted acre</v>
          </cell>
          <cell r="E84" t="str">
            <v>U.S. total</v>
          </cell>
          <cell r="F84" t="str">
            <v>2022F</v>
          </cell>
          <cell r="G84">
            <v>10.876828437970676</v>
          </cell>
        </row>
        <row r="85">
          <cell r="A85" t="str">
            <v>Wheat</v>
          </cell>
          <cell r="B85" t="str">
            <v>Allocated overhead</v>
          </cell>
          <cell r="C85" t="str">
            <v>Total, allocated costs</v>
          </cell>
          <cell r="D85" t="str">
            <v>Dollars per planted acre</v>
          </cell>
          <cell r="E85" t="str">
            <v>U.S. total</v>
          </cell>
          <cell r="F85" t="str">
            <v>2022F</v>
          </cell>
          <cell r="G85">
            <v>236.81764309078582</v>
          </cell>
        </row>
        <row r="86">
          <cell r="A86" t="str">
            <v>Wheat</v>
          </cell>
          <cell r="B86" t="str">
            <v>Costs listed</v>
          </cell>
          <cell r="C86" t="str">
            <v>Total, costs listed</v>
          </cell>
          <cell r="D86" t="str">
            <v>Dollars per planted acre</v>
          </cell>
          <cell r="E86" t="str">
            <v>U.S. total</v>
          </cell>
          <cell r="F86" t="str">
            <v>2022F</v>
          </cell>
          <cell r="G86">
            <v>420.06332612639625</v>
          </cell>
        </row>
        <row r="87">
          <cell r="A87" t="str">
            <v>Wheat</v>
          </cell>
          <cell r="B87" t="str">
            <v>Operating costs</v>
          </cell>
          <cell r="C87" t="str">
            <v>Seed</v>
          </cell>
          <cell r="D87" t="str">
            <v>Dollars per planted acre</v>
          </cell>
          <cell r="E87" t="str">
            <v>U.S. total</v>
          </cell>
          <cell r="F87" t="str">
            <v>2023F</v>
          </cell>
          <cell r="G87">
            <v>15.244056506691203</v>
          </cell>
        </row>
        <row r="88">
          <cell r="A88" t="str">
            <v>Wheat</v>
          </cell>
          <cell r="B88" t="str">
            <v>Operating costs</v>
          </cell>
          <cell r="C88" t="str">
            <v>Fertilizer</v>
          </cell>
          <cell r="D88" t="str">
            <v>Dollars per planted acre</v>
          </cell>
          <cell r="E88" t="str">
            <v>U.S. total</v>
          </cell>
          <cell r="F88" t="str">
            <v>2023F</v>
          </cell>
          <cell r="G88">
            <v>81.07915235859717</v>
          </cell>
        </row>
        <row r="89">
          <cell r="A89" t="str">
            <v>Wheat</v>
          </cell>
          <cell r="B89" t="str">
            <v>Operating costs</v>
          </cell>
          <cell r="C89" t="str">
            <v>Chemicals</v>
          </cell>
          <cell r="D89" t="str">
            <v>Dollars per planted acre</v>
          </cell>
          <cell r="E89" t="str">
            <v>U.S. total</v>
          </cell>
          <cell r="F89" t="str">
            <v>2023F</v>
          </cell>
          <cell r="G89">
            <v>18.15991439140603</v>
          </cell>
        </row>
        <row r="90">
          <cell r="A90" t="str">
            <v>Wheat</v>
          </cell>
          <cell r="B90" t="str">
            <v>Operating costs</v>
          </cell>
          <cell r="C90" t="str">
            <v>Custom operations</v>
          </cell>
          <cell r="D90" t="str">
            <v>Dollars per planted acre</v>
          </cell>
          <cell r="E90" t="str">
            <v>U.S. total</v>
          </cell>
          <cell r="F90" t="str">
            <v>2023F</v>
          </cell>
          <cell r="G90">
            <v>15.931239414050376</v>
          </cell>
        </row>
        <row r="91">
          <cell r="A91" t="str">
            <v>Wheat</v>
          </cell>
          <cell r="B91" t="str">
            <v>Operating costs</v>
          </cell>
          <cell r="C91" t="str">
            <v>Fuel, lube, and electricity</v>
          </cell>
          <cell r="D91" t="str">
            <v>Dollars per planted acre</v>
          </cell>
          <cell r="E91" t="str">
            <v>U.S. total</v>
          </cell>
          <cell r="F91" t="str">
            <v>2023F</v>
          </cell>
          <cell r="G91">
            <v>15.676548784630375</v>
          </cell>
        </row>
        <row r="92">
          <cell r="A92" t="str">
            <v>Wheat</v>
          </cell>
          <cell r="B92" t="str">
            <v>Operating costs</v>
          </cell>
          <cell r="C92" t="str">
            <v>Repairs</v>
          </cell>
          <cell r="D92" t="str">
            <v>Dollars per planted acre</v>
          </cell>
          <cell r="E92" t="str">
            <v>U.S. total</v>
          </cell>
          <cell r="F92" t="str">
            <v>2023F</v>
          </cell>
          <cell r="G92">
            <v>30.519652748197906</v>
          </cell>
        </row>
        <row r="93">
          <cell r="A93" t="str">
            <v>Wheat</v>
          </cell>
          <cell r="B93" t="str">
            <v>Operating costs</v>
          </cell>
          <cell r="C93" t="str">
            <v>Other variable expenses</v>
          </cell>
          <cell r="D93" t="str">
            <v>Dollars per planted acre</v>
          </cell>
          <cell r="E93" t="str">
            <v>U.S. total</v>
          </cell>
          <cell r="F93" t="str">
            <v>2023F</v>
          </cell>
          <cell r="G93">
            <v>0.88939229108445927</v>
          </cell>
        </row>
        <row r="94">
          <cell r="A94" t="str">
            <v>Wheat</v>
          </cell>
          <cell r="B94" t="str">
            <v>Operating costs</v>
          </cell>
          <cell r="C94" t="str">
            <v>Interest on operating capital</v>
          </cell>
          <cell r="D94" t="str">
            <v>Dollars per planted acre</v>
          </cell>
          <cell r="E94" t="str">
            <v>U.S. total</v>
          </cell>
          <cell r="F94" t="str">
            <v>2023F</v>
          </cell>
          <cell r="G94">
            <v>1.8016245584207735</v>
          </cell>
        </row>
        <row r="95">
          <cell r="A95" t="str">
            <v>Wheat</v>
          </cell>
          <cell r="B95" t="str">
            <v>Operating costs</v>
          </cell>
          <cell r="C95" t="str">
            <v>Total, operating costs</v>
          </cell>
          <cell r="D95" t="str">
            <v>Dollars per planted acre</v>
          </cell>
          <cell r="E95" t="str">
            <v>U.S. total</v>
          </cell>
          <cell r="F95" t="str">
            <v>2023F</v>
          </cell>
          <cell r="G95">
            <v>179.30158105307828</v>
          </cell>
        </row>
        <row r="96">
          <cell r="A96" t="str">
            <v>Wheat</v>
          </cell>
          <cell r="B96" t="str">
            <v>Allocated overhead</v>
          </cell>
          <cell r="C96" t="str">
            <v>Hired labor</v>
          </cell>
          <cell r="D96" t="str">
            <v>Dollars per planted acre</v>
          </cell>
          <cell r="E96" t="str">
            <v>U.S. total</v>
          </cell>
          <cell r="F96" t="str">
            <v>2023F</v>
          </cell>
          <cell r="G96">
            <v>4.8442252588815968</v>
          </cell>
        </row>
        <row r="97">
          <cell r="A97" t="str">
            <v>Wheat</v>
          </cell>
          <cell r="B97" t="str">
            <v>Allocated overhead</v>
          </cell>
          <cell r="C97" t="str">
            <v>Opportunity cost of unpaid labor</v>
          </cell>
          <cell r="D97" t="str">
            <v>Dollars per planted acre</v>
          </cell>
          <cell r="E97" t="str">
            <v>U.S. total</v>
          </cell>
          <cell r="F97" t="str">
            <v>2023F</v>
          </cell>
          <cell r="G97">
            <v>20.667236431797331</v>
          </cell>
        </row>
        <row r="98">
          <cell r="A98" t="str">
            <v>Wheat</v>
          </cell>
          <cell r="B98" t="str">
            <v>Allocated overhead</v>
          </cell>
          <cell r="C98" t="str">
            <v>Capital recovery of machinery and equipment</v>
          </cell>
          <cell r="D98" t="str">
            <v>Dollars per planted acre</v>
          </cell>
          <cell r="E98" t="str">
            <v>U.S. total</v>
          </cell>
          <cell r="F98" t="str">
            <v>2023F</v>
          </cell>
          <cell r="G98">
            <v>127.68623329179901</v>
          </cell>
        </row>
        <row r="99">
          <cell r="A99" t="str">
            <v>Wheat</v>
          </cell>
          <cell r="B99" t="str">
            <v>Allocated overhead</v>
          </cell>
          <cell r="C99" t="str">
            <v>Opportunity cost of land (rental rate)</v>
          </cell>
          <cell r="D99" t="str">
            <v>Dollars per planted acre</v>
          </cell>
          <cell r="E99" t="str">
            <v>U.S. total</v>
          </cell>
          <cell r="F99" t="str">
            <v>2023F</v>
          </cell>
          <cell r="G99">
            <v>62.798313253012054</v>
          </cell>
        </row>
        <row r="100">
          <cell r="A100" t="str">
            <v>Wheat</v>
          </cell>
          <cell r="B100" t="str">
            <v>Allocated overhead</v>
          </cell>
          <cell r="C100" t="str">
            <v>Taxes and insurance</v>
          </cell>
          <cell r="D100" t="str">
            <v>Dollars per planted acre</v>
          </cell>
          <cell r="E100" t="str">
            <v>U.S. total</v>
          </cell>
          <cell r="F100" t="str">
            <v>2023F</v>
          </cell>
          <cell r="G100">
            <v>7.3676156964656982</v>
          </cell>
        </row>
        <row r="101">
          <cell r="A101" t="str">
            <v>Wheat</v>
          </cell>
          <cell r="B101" t="str">
            <v>Allocated overhead</v>
          </cell>
          <cell r="C101" t="str">
            <v>General farm overhead</v>
          </cell>
          <cell r="D101" t="str">
            <v>Dollars per planted acre</v>
          </cell>
          <cell r="E101" t="str">
            <v>U.S. total</v>
          </cell>
          <cell r="F101" t="str">
            <v>2023F</v>
          </cell>
          <cell r="G101">
            <v>11.082927333860308</v>
          </cell>
        </row>
        <row r="102">
          <cell r="A102" t="str">
            <v>Wheat</v>
          </cell>
          <cell r="B102" t="str">
            <v>Allocated overhead</v>
          </cell>
          <cell r="C102" t="str">
            <v>Total, allocated costs</v>
          </cell>
          <cell r="D102" t="str">
            <v>Dollars per planted acre</v>
          </cell>
          <cell r="E102" t="str">
            <v>U.S. total</v>
          </cell>
          <cell r="F102" t="str">
            <v>2023F</v>
          </cell>
          <cell r="G102">
            <v>234.446551265816</v>
          </cell>
        </row>
        <row r="103">
          <cell r="A103" t="str">
            <v>Wheat</v>
          </cell>
          <cell r="B103" t="str">
            <v>Costs listed</v>
          </cell>
          <cell r="C103" t="str">
            <v>Total, costs listed</v>
          </cell>
          <cell r="D103" t="str">
            <v>Dollars per planted acre</v>
          </cell>
          <cell r="E103" t="str">
            <v>U.S. total</v>
          </cell>
          <cell r="F103" t="str">
            <v>2023F</v>
          </cell>
          <cell r="G103">
            <v>413.74813231889425</v>
          </cell>
        </row>
        <row r="104">
          <cell r="A104" t="str">
            <v>Cotton</v>
          </cell>
          <cell r="B104" t="str">
            <v>Operating costs</v>
          </cell>
          <cell r="C104" t="str">
            <v>Seed</v>
          </cell>
          <cell r="D104" t="str">
            <v>Dollars per planted acre</v>
          </cell>
          <cell r="E104" t="str">
            <v>U.S. total</v>
          </cell>
          <cell r="F104" t="str">
            <v>2022F</v>
          </cell>
          <cell r="G104">
            <v>84.981600000000014</v>
          </cell>
        </row>
        <row r="105">
          <cell r="A105" t="str">
            <v>Cotton</v>
          </cell>
          <cell r="B105" t="str">
            <v>Operating costs</v>
          </cell>
          <cell r="C105" t="str">
            <v>Fertilizer</v>
          </cell>
          <cell r="D105" t="str">
            <v>Dollars per planted acre</v>
          </cell>
          <cell r="E105" t="str">
            <v>U.S. total</v>
          </cell>
          <cell r="F105" t="str">
            <v>2022F</v>
          </cell>
          <cell r="G105">
            <v>120.53982612424178</v>
          </cell>
        </row>
        <row r="106">
          <cell r="A106" t="str">
            <v>Cotton</v>
          </cell>
          <cell r="B106" t="str">
            <v>Operating costs</v>
          </cell>
          <cell r="C106" t="str">
            <v>Chemicals</v>
          </cell>
          <cell r="D106" t="str">
            <v>Dollars per planted acre</v>
          </cell>
          <cell r="E106" t="str">
            <v>U.S. total</v>
          </cell>
          <cell r="F106" t="str">
            <v>2022F</v>
          </cell>
          <cell r="G106">
            <v>87.021458286872786</v>
          </cell>
        </row>
        <row r="107">
          <cell r="A107" t="str">
            <v>Cotton</v>
          </cell>
          <cell r="B107" t="str">
            <v>Operating costs</v>
          </cell>
          <cell r="C107" t="str">
            <v>Custom operations</v>
          </cell>
          <cell r="D107" t="str">
            <v>Dollars per planted acre</v>
          </cell>
          <cell r="E107" t="str">
            <v>U.S. total</v>
          </cell>
          <cell r="F107" t="str">
            <v>2022F</v>
          </cell>
          <cell r="G107">
            <v>29.280810634898724</v>
          </cell>
        </row>
        <row r="108">
          <cell r="A108" t="str">
            <v>Cotton</v>
          </cell>
          <cell r="B108" t="str">
            <v>Operating costs</v>
          </cell>
          <cell r="C108" t="str">
            <v>Fuel, lube, and electricity</v>
          </cell>
          <cell r="D108" t="str">
            <v>Dollars per planted acre</v>
          </cell>
          <cell r="E108" t="str">
            <v>U.S. total</v>
          </cell>
          <cell r="F108" t="str">
            <v>2022F</v>
          </cell>
          <cell r="G108">
            <v>55.495506007143646</v>
          </cell>
        </row>
        <row r="109">
          <cell r="A109" t="str">
            <v>Cotton</v>
          </cell>
          <cell r="B109" t="str">
            <v>Operating costs</v>
          </cell>
          <cell r="C109" t="str">
            <v>Repairs</v>
          </cell>
          <cell r="D109" t="str">
            <v>Dollars per planted acre</v>
          </cell>
          <cell r="E109" t="str">
            <v>U.S. total</v>
          </cell>
          <cell r="F109" t="str">
            <v>2022F</v>
          </cell>
          <cell r="G109">
            <v>52.936075941354787</v>
          </cell>
        </row>
        <row r="110">
          <cell r="A110" t="str">
            <v>Cotton</v>
          </cell>
          <cell r="B110" t="str">
            <v>Operating costs</v>
          </cell>
          <cell r="C110" t="str">
            <v>Other variable expenses</v>
          </cell>
          <cell r="D110" t="str">
            <v>Dollars per planted acre</v>
          </cell>
          <cell r="E110" t="str">
            <v>U.S. total</v>
          </cell>
          <cell r="F110" t="str">
            <v>2022F</v>
          </cell>
          <cell r="G110">
            <v>93.5</v>
          </cell>
        </row>
        <row r="111">
          <cell r="A111" t="str">
            <v>Cotton</v>
          </cell>
          <cell r="B111" t="str">
            <v>Operating costs</v>
          </cell>
          <cell r="C111" t="str">
            <v>Interest on operating capital</v>
          </cell>
          <cell r="D111" t="str">
            <v>Dollars per planted acre</v>
          </cell>
          <cell r="E111" t="str">
            <v>U.S. total</v>
          </cell>
          <cell r="F111" t="str">
            <v>2022F</v>
          </cell>
          <cell r="G111">
            <v>2.46</v>
          </cell>
        </row>
        <row r="112">
          <cell r="A112" t="str">
            <v>Cotton</v>
          </cell>
          <cell r="B112" t="str">
            <v>Operating costs</v>
          </cell>
          <cell r="C112" t="str">
            <v>Total, operating costs</v>
          </cell>
          <cell r="D112" t="str">
            <v>Dollars per planted acre</v>
          </cell>
          <cell r="E112" t="str">
            <v>U.S. total</v>
          </cell>
          <cell r="F112" t="str">
            <v>2022F</v>
          </cell>
          <cell r="G112">
            <v>526.21</v>
          </cell>
        </row>
        <row r="113">
          <cell r="A113" t="str">
            <v>Cotton</v>
          </cell>
          <cell r="B113" t="str">
            <v>Allocated overhead</v>
          </cell>
          <cell r="C113" t="str">
            <v>Hired labor</v>
          </cell>
          <cell r="D113" t="str">
            <v>Dollars per planted acre</v>
          </cell>
          <cell r="E113" t="str">
            <v>U.S. total</v>
          </cell>
          <cell r="F113" t="str">
            <v>2022F</v>
          </cell>
          <cell r="G113">
            <v>23.123882271237836</v>
          </cell>
        </row>
        <row r="114">
          <cell r="A114" t="str">
            <v>Cotton</v>
          </cell>
          <cell r="B114" t="str">
            <v>Allocated overhead</v>
          </cell>
          <cell r="C114" t="str">
            <v>Opportunity cost of unpaid labor</v>
          </cell>
          <cell r="D114" t="str">
            <v>Dollars per planted acre</v>
          </cell>
          <cell r="E114" t="str">
            <v>U.S. total</v>
          </cell>
          <cell r="F114" t="str">
            <v>2022F</v>
          </cell>
          <cell r="G114">
            <v>23.250357470533572</v>
          </cell>
        </row>
        <row r="115">
          <cell r="A115" t="str">
            <v>Cotton</v>
          </cell>
          <cell r="B115" t="str">
            <v>Allocated overhead</v>
          </cell>
          <cell r="C115" t="str">
            <v>Capital recovery of machinery and equipment</v>
          </cell>
          <cell r="D115" t="str">
            <v>Dollars per planted acre</v>
          </cell>
          <cell r="E115" t="str">
            <v>U.S. total</v>
          </cell>
          <cell r="F115" t="str">
            <v>2022F</v>
          </cell>
          <cell r="G115">
            <v>184.69129250143106</v>
          </cell>
        </row>
        <row r="116">
          <cell r="A116" t="str">
            <v>Cotton</v>
          </cell>
          <cell r="B116" t="str">
            <v>Allocated overhead</v>
          </cell>
          <cell r="C116" t="str">
            <v>Opportunity cost of land (rental rate)</v>
          </cell>
          <cell r="D116" t="str">
            <v>Dollars per planted acre</v>
          </cell>
          <cell r="E116" t="str">
            <v>U.S. total</v>
          </cell>
          <cell r="F116" t="str">
            <v>2022F</v>
          </cell>
          <cell r="G116">
            <v>86.916506024096392</v>
          </cell>
        </row>
        <row r="117">
          <cell r="A117" t="str">
            <v>Cotton</v>
          </cell>
          <cell r="B117" t="str">
            <v>Allocated overhead</v>
          </cell>
          <cell r="C117" t="str">
            <v>Taxes and insurance</v>
          </cell>
          <cell r="D117" t="str">
            <v>Dollars per planted acre</v>
          </cell>
          <cell r="E117" t="str">
            <v>U.S. total</v>
          </cell>
          <cell r="F117" t="str">
            <v>2022F</v>
          </cell>
          <cell r="G117">
            <v>9.5156384615384635</v>
          </cell>
        </row>
        <row r="118">
          <cell r="A118" t="str">
            <v>Cotton</v>
          </cell>
          <cell r="B118" t="str">
            <v>Allocated overhead</v>
          </cell>
          <cell r="C118" t="str">
            <v>General farm overhead</v>
          </cell>
          <cell r="D118" t="str">
            <v>Dollars per planted acre</v>
          </cell>
          <cell r="E118" t="str">
            <v>U.S. total</v>
          </cell>
          <cell r="F118" t="str">
            <v>2022F</v>
          </cell>
          <cell r="G118">
            <v>16.581991702732072</v>
          </cell>
        </row>
        <row r="119">
          <cell r="A119" t="str">
            <v>Cotton</v>
          </cell>
          <cell r="B119" t="str">
            <v>Allocated overhead</v>
          </cell>
          <cell r="C119" t="str">
            <v>Total, allocated costs</v>
          </cell>
          <cell r="D119" t="str">
            <v>Dollars per planted acre</v>
          </cell>
          <cell r="E119" t="str">
            <v>U.S. total</v>
          </cell>
          <cell r="F119" t="str">
            <v>2022F</v>
          </cell>
          <cell r="G119">
            <v>344.07966843156942</v>
          </cell>
        </row>
        <row r="120">
          <cell r="A120" t="str">
            <v>Cotton</v>
          </cell>
          <cell r="B120" t="str">
            <v>Costs listed</v>
          </cell>
          <cell r="C120" t="str">
            <v>Total, costs listed</v>
          </cell>
          <cell r="D120" t="str">
            <v>Dollars per planted acre</v>
          </cell>
          <cell r="E120" t="str">
            <v>U.S. total</v>
          </cell>
          <cell r="F120" t="str">
            <v>2022F</v>
          </cell>
          <cell r="G120">
            <v>870.29</v>
          </cell>
        </row>
        <row r="121">
          <cell r="A121" t="str">
            <v>Cotton</v>
          </cell>
          <cell r="B121" t="str">
            <v>Operating costs</v>
          </cell>
          <cell r="C121" t="str">
            <v>Seed</v>
          </cell>
          <cell r="D121" t="str">
            <v>Dollars per planted acre</v>
          </cell>
          <cell r="E121" t="str">
            <v>U.S. total</v>
          </cell>
          <cell r="F121" t="str">
            <v>2023F</v>
          </cell>
          <cell r="G121">
            <v>88.058533683335995</v>
          </cell>
        </row>
        <row r="122">
          <cell r="A122" t="str">
            <v>Cotton</v>
          </cell>
          <cell r="B122" t="str">
            <v>Operating costs</v>
          </cell>
          <cell r="C122" t="str">
            <v>Fertilizer</v>
          </cell>
          <cell r="D122" t="str">
            <v>Dollars per planted acre</v>
          </cell>
          <cell r="E122" t="str">
            <v>U.S. total</v>
          </cell>
          <cell r="F122" t="str">
            <v>2023F</v>
          </cell>
          <cell r="G122">
            <v>117.5076502629163</v>
          </cell>
        </row>
        <row r="123">
          <cell r="A123" t="str">
            <v>Cotton</v>
          </cell>
          <cell r="B123" t="str">
            <v>Operating costs</v>
          </cell>
          <cell r="C123" t="str">
            <v>Chemicals</v>
          </cell>
          <cell r="D123" t="str">
            <v>Dollars per planted acre</v>
          </cell>
          <cell r="E123" t="str">
            <v>U.S. total</v>
          </cell>
          <cell r="F123" t="str">
            <v>2023F</v>
          </cell>
          <cell r="G123">
            <v>80.828295340596341</v>
          </cell>
        </row>
        <row r="124">
          <cell r="A124" t="str">
            <v>Cotton</v>
          </cell>
          <cell r="B124" t="str">
            <v>Operating costs</v>
          </cell>
          <cell r="C124" t="str">
            <v>Custom operations</v>
          </cell>
          <cell r="D124" t="str">
            <v>Dollars per planted acre</v>
          </cell>
          <cell r="E124" t="str">
            <v>U.S. total</v>
          </cell>
          <cell r="F124" t="str">
            <v>2023F</v>
          </cell>
          <cell r="G124">
            <v>30.283807511425834</v>
          </cell>
        </row>
        <row r="125">
          <cell r="A125" t="str">
            <v>Cotton</v>
          </cell>
          <cell r="B125" t="str">
            <v>Operating costs</v>
          </cell>
          <cell r="C125" t="str">
            <v>Fuel, lube, and electricity</v>
          </cell>
          <cell r="D125" t="str">
            <v>Dollars per planted acre</v>
          </cell>
          <cell r="E125" t="str">
            <v>U.S. total</v>
          </cell>
          <cell r="F125" t="str">
            <v>2023F</v>
          </cell>
          <cell r="G125">
            <v>46.426702169866886</v>
          </cell>
        </row>
        <row r="126">
          <cell r="A126" t="str">
            <v>Cotton</v>
          </cell>
          <cell r="B126" t="str">
            <v>Operating costs</v>
          </cell>
          <cell r="C126" t="str">
            <v>Repairs</v>
          </cell>
          <cell r="D126" t="str">
            <v>Dollars per planted acre</v>
          </cell>
          <cell r="E126" t="str">
            <v>U.S. total</v>
          </cell>
          <cell r="F126" t="str">
            <v>2023F</v>
          </cell>
          <cell r="G126">
            <v>53.939131829057878</v>
          </cell>
        </row>
        <row r="127">
          <cell r="A127" t="str">
            <v>Cotton</v>
          </cell>
          <cell r="B127" t="str">
            <v>Operating costs</v>
          </cell>
          <cell r="C127" t="str">
            <v>Other variable expenses</v>
          </cell>
          <cell r="D127" t="str">
            <v>Dollars per planted acre</v>
          </cell>
          <cell r="E127" t="str">
            <v>U.S. total</v>
          </cell>
          <cell r="F127" t="str">
            <v>2023F</v>
          </cell>
          <cell r="G127">
            <v>97.24</v>
          </cell>
        </row>
        <row r="128">
          <cell r="A128" t="str">
            <v>Cotton</v>
          </cell>
          <cell r="B128" t="str">
            <v>Operating costs</v>
          </cell>
          <cell r="C128" t="str">
            <v>Interest on operating capital</v>
          </cell>
          <cell r="D128" t="str">
            <v>Dollars per planted acre</v>
          </cell>
          <cell r="E128" t="str">
            <v>U.S. total</v>
          </cell>
          <cell r="F128" t="str">
            <v>2023F</v>
          </cell>
          <cell r="G128">
            <v>5.22</v>
          </cell>
        </row>
        <row r="129">
          <cell r="A129" t="str">
            <v>Cotton</v>
          </cell>
          <cell r="B129" t="str">
            <v>Operating costs</v>
          </cell>
          <cell r="C129" t="str">
            <v>Total, operating costs</v>
          </cell>
          <cell r="D129" t="str">
            <v>Dollars per planted acre</v>
          </cell>
          <cell r="E129" t="str">
            <v>U.S. total</v>
          </cell>
          <cell r="F129" t="str">
            <v>2023F</v>
          </cell>
          <cell r="G129">
            <v>519.5</v>
          </cell>
        </row>
        <row r="130">
          <cell r="A130" t="str">
            <v>Cotton</v>
          </cell>
          <cell r="B130" t="str">
            <v>Allocated overhead</v>
          </cell>
          <cell r="C130" t="str">
            <v>Hired labor</v>
          </cell>
          <cell r="D130" t="str">
            <v>Dollars per planted acre</v>
          </cell>
          <cell r="E130" t="str">
            <v>U.S. total</v>
          </cell>
          <cell r="F130" t="str">
            <v>2023F</v>
          </cell>
          <cell r="G130">
            <v>23.991490334054685</v>
          </cell>
        </row>
        <row r="131">
          <cell r="A131" t="str">
            <v>Cotton</v>
          </cell>
          <cell r="B131" t="str">
            <v>Allocated overhead</v>
          </cell>
          <cell r="C131" t="str">
            <v>Opportunity cost of unpaid labor</v>
          </cell>
          <cell r="D131" t="str">
            <v>Dollars per planted acre</v>
          </cell>
          <cell r="E131" t="str">
            <v>U.S. total</v>
          </cell>
          <cell r="F131" t="str">
            <v>2023F</v>
          </cell>
          <cell r="G131">
            <v>24.122710882827992</v>
          </cell>
        </row>
        <row r="132">
          <cell r="A132" t="str">
            <v>Cotton</v>
          </cell>
          <cell r="B132" t="str">
            <v>Allocated overhead</v>
          </cell>
          <cell r="C132" t="str">
            <v>Capital recovery of machinery and equipment</v>
          </cell>
          <cell r="D132" t="str">
            <v>Dollars per planted acre</v>
          </cell>
          <cell r="E132" t="str">
            <v>U.S. total</v>
          </cell>
          <cell r="F132" t="str">
            <v>2023F</v>
          </cell>
          <cell r="G132">
            <v>179.62203540952333</v>
          </cell>
        </row>
        <row r="133">
          <cell r="A133" t="str">
            <v>Cotton</v>
          </cell>
          <cell r="B133" t="str">
            <v>Allocated overhead</v>
          </cell>
          <cell r="C133" t="str">
            <v>Opportunity cost of land (rental rate)</v>
          </cell>
          <cell r="D133" t="str">
            <v>Dollars per planted acre</v>
          </cell>
          <cell r="E133" t="str">
            <v>U.S. total</v>
          </cell>
          <cell r="F133" t="str">
            <v>2023F</v>
          </cell>
          <cell r="G133">
            <v>86.916506024096392</v>
          </cell>
        </row>
        <row r="134">
          <cell r="A134" t="str">
            <v>Cotton</v>
          </cell>
          <cell r="B134" t="str">
            <v>Allocated overhead</v>
          </cell>
          <cell r="C134" t="str">
            <v>Taxes and insurance</v>
          </cell>
          <cell r="D134" t="str">
            <v>Dollars per planted acre</v>
          </cell>
          <cell r="E134" t="str">
            <v>U.S. total</v>
          </cell>
          <cell r="F134" t="str">
            <v>2023F</v>
          </cell>
          <cell r="G134">
            <v>9.6515765623700638</v>
          </cell>
        </row>
        <row r="135">
          <cell r="A135" t="str">
            <v>Cotton</v>
          </cell>
          <cell r="B135" t="str">
            <v>Allocated overhead</v>
          </cell>
          <cell r="C135" t="str">
            <v>General farm overhead</v>
          </cell>
          <cell r="D135" t="str">
            <v>Dollars per planted acre</v>
          </cell>
          <cell r="E135" t="str">
            <v>U.S. total</v>
          </cell>
          <cell r="F135" t="str">
            <v>2023F</v>
          </cell>
          <cell r="G135">
            <v>16.896194523993241</v>
          </cell>
        </row>
        <row r="136">
          <cell r="A136" t="str">
            <v>Cotton</v>
          </cell>
          <cell r="B136" t="str">
            <v>Allocated overhead</v>
          </cell>
          <cell r="C136" t="str">
            <v>Total, allocated costs</v>
          </cell>
          <cell r="D136" t="str">
            <v>Dollars per planted acre</v>
          </cell>
          <cell r="E136" t="str">
            <v>U.S. total</v>
          </cell>
          <cell r="F136" t="str">
            <v>2023F</v>
          </cell>
          <cell r="G136">
            <v>341.20051373686573</v>
          </cell>
        </row>
        <row r="137">
          <cell r="A137" t="str">
            <v>Cotton</v>
          </cell>
          <cell r="B137" t="str">
            <v>Costs listed</v>
          </cell>
          <cell r="C137" t="str">
            <v>Total, costs listed</v>
          </cell>
          <cell r="D137" t="str">
            <v>Dollars per planted acre</v>
          </cell>
          <cell r="E137" t="str">
            <v>U.S. total</v>
          </cell>
          <cell r="F137" t="str">
            <v>2023F</v>
          </cell>
          <cell r="G137">
            <v>860.7</v>
          </cell>
        </row>
        <row r="138">
          <cell r="A138" t="str">
            <v>Rice</v>
          </cell>
          <cell r="B138" t="str">
            <v>Operating costs</v>
          </cell>
          <cell r="C138" t="str">
            <v>Seed</v>
          </cell>
          <cell r="D138" t="str">
            <v>Dollars per planted acre</v>
          </cell>
          <cell r="E138" t="str">
            <v>U.S. total</v>
          </cell>
          <cell r="F138" t="str">
            <v>2022F</v>
          </cell>
          <cell r="G138">
            <v>91.367100000000022</v>
          </cell>
        </row>
        <row r="139">
          <cell r="A139" t="str">
            <v>Rice</v>
          </cell>
          <cell r="B139" t="str">
            <v>Operating costs</v>
          </cell>
          <cell r="C139" t="str">
            <v>Fertilizer</v>
          </cell>
          <cell r="D139" t="str">
            <v>Dollars per planted acre</v>
          </cell>
          <cell r="E139" t="str">
            <v>U.S. total</v>
          </cell>
          <cell r="F139" t="str">
            <v>2022F</v>
          </cell>
          <cell r="G139">
            <v>180.40535390085751</v>
          </cell>
        </row>
        <row r="140">
          <cell r="A140" t="str">
            <v>Rice</v>
          </cell>
          <cell r="B140" t="str">
            <v>Operating costs</v>
          </cell>
          <cell r="C140" t="str">
            <v>Chemicals</v>
          </cell>
          <cell r="D140" t="str">
            <v>Dollars per planted acre</v>
          </cell>
          <cell r="E140" t="str">
            <v>U.S. total</v>
          </cell>
          <cell r="F140" t="str">
            <v>2022F</v>
          </cell>
          <cell r="G140">
            <v>111.79805732387227</v>
          </cell>
        </row>
        <row r="141">
          <cell r="A141" t="str">
            <v>Rice</v>
          </cell>
          <cell r="B141" t="str">
            <v>Operating costs</v>
          </cell>
          <cell r="C141" t="str">
            <v>Custom operations</v>
          </cell>
          <cell r="D141" t="str">
            <v>Dollars per planted acre</v>
          </cell>
          <cell r="E141" t="str">
            <v>U.S. total</v>
          </cell>
          <cell r="F141" t="str">
            <v>2022F</v>
          </cell>
          <cell r="G141">
            <v>104.81541281237058</v>
          </cell>
        </row>
        <row r="142">
          <cell r="A142" t="str">
            <v>Rice</v>
          </cell>
          <cell r="B142" t="str">
            <v>Operating costs</v>
          </cell>
          <cell r="C142" t="str">
            <v>Fuel, lube, and electricity</v>
          </cell>
          <cell r="D142" t="str">
            <v>Dollars per planted acre</v>
          </cell>
          <cell r="E142" t="str">
            <v>U.S. total</v>
          </cell>
          <cell r="F142" t="str">
            <v>2022F</v>
          </cell>
          <cell r="G142">
            <v>123.01263591297761</v>
          </cell>
        </row>
        <row r="143">
          <cell r="A143" t="str">
            <v>Rice</v>
          </cell>
          <cell r="B143" t="str">
            <v>Operating costs</v>
          </cell>
          <cell r="C143" t="str">
            <v>Repairs</v>
          </cell>
          <cell r="D143" t="str">
            <v>Dollars per planted acre</v>
          </cell>
          <cell r="E143" t="str">
            <v>U.S. total</v>
          </cell>
          <cell r="F143" t="str">
            <v>2022F</v>
          </cell>
          <cell r="G143">
            <v>60.546589533088017</v>
          </cell>
        </row>
        <row r="144">
          <cell r="A144" t="str">
            <v>Rice</v>
          </cell>
          <cell r="B144" t="str">
            <v>Operating costs</v>
          </cell>
          <cell r="C144" t="str">
            <v>Other variable expenses</v>
          </cell>
          <cell r="D144" t="str">
            <v>Dollars per planted acre</v>
          </cell>
          <cell r="E144" t="str">
            <v>U.S. total</v>
          </cell>
          <cell r="F144" t="str">
            <v>2022F</v>
          </cell>
          <cell r="G144">
            <v>14.758646476400864</v>
          </cell>
        </row>
        <row r="145">
          <cell r="A145" t="str">
            <v>Rice</v>
          </cell>
          <cell r="B145" t="str">
            <v>Operating costs</v>
          </cell>
          <cell r="C145" t="str">
            <v>Interest on operating capital</v>
          </cell>
          <cell r="D145" t="str">
            <v>Dollars per planted acre</v>
          </cell>
          <cell r="E145" t="str">
            <v>U.S. total</v>
          </cell>
          <cell r="F145" t="str">
            <v>2022F</v>
          </cell>
          <cell r="G145">
            <v>3.2275078410099636</v>
          </cell>
        </row>
        <row r="146">
          <cell r="A146" t="str">
            <v>Rice</v>
          </cell>
          <cell r="B146" t="str">
            <v>Operating costs</v>
          </cell>
          <cell r="C146" t="str">
            <v>Total, operating costs</v>
          </cell>
          <cell r="D146" t="str">
            <v>Dollars per planted acre</v>
          </cell>
          <cell r="E146" t="str">
            <v>U.S. total</v>
          </cell>
          <cell r="F146" t="str">
            <v>2022F</v>
          </cell>
          <cell r="G146">
            <v>689.93130380057676</v>
          </cell>
        </row>
        <row r="147">
          <cell r="A147" t="str">
            <v>Rice</v>
          </cell>
          <cell r="B147" t="str">
            <v>Allocated overhead</v>
          </cell>
          <cell r="C147" t="str">
            <v>Hired labor</v>
          </cell>
          <cell r="D147" t="str">
            <v>Dollars per planted acre</v>
          </cell>
          <cell r="E147" t="str">
            <v>U.S. total</v>
          </cell>
          <cell r="F147" t="str">
            <v>2022F</v>
          </cell>
          <cell r="G147">
            <v>37.942559788722065</v>
          </cell>
        </row>
        <row r="148">
          <cell r="A148" t="str">
            <v>Rice</v>
          </cell>
          <cell r="B148" t="str">
            <v>Allocated overhead</v>
          </cell>
          <cell r="C148" t="str">
            <v>Opportunity cost of unpaid labor</v>
          </cell>
          <cell r="D148" t="str">
            <v>Dollars per planted acre</v>
          </cell>
          <cell r="E148" t="str">
            <v>U.S. total</v>
          </cell>
          <cell r="F148" t="str">
            <v>2022F</v>
          </cell>
          <cell r="G148">
            <v>96.458418662884526</v>
          </cell>
        </row>
        <row r="149">
          <cell r="A149" t="str">
            <v>Rice</v>
          </cell>
          <cell r="B149" t="str">
            <v>Allocated overhead</v>
          </cell>
          <cell r="C149" t="str">
            <v>Capital recovery of machinery and equipment</v>
          </cell>
          <cell r="D149" t="str">
            <v>Dollars per planted acre</v>
          </cell>
          <cell r="E149" t="str">
            <v>U.S. total</v>
          </cell>
          <cell r="F149" t="str">
            <v>2022F</v>
          </cell>
          <cell r="G149">
            <v>189.6944505683212</v>
          </cell>
        </row>
        <row r="150">
          <cell r="A150" t="str">
            <v>Rice</v>
          </cell>
          <cell r="B150" t="str">
            <v>Allocated overhead</v>
          </cell>
          <cell r="C150" t="str">
            <v>Opportunity cost of land (rental rate)</v>
          </cell>
          <cell r="D150" t="str">
            <v>Dollars per planted acre</v>
          </cell>
          <cell r="E150" t="str">
            <v>U.S. total</v>
          </cell>
          <cell r="F150" t="str">
            <v>2022F</v>
          </cell>
          <cell r="G150">
            <v>152.91035341365463</v>
          </cell>
        </row>
        <row r="151">
          <cell r="A151" t="str">
            <v>Rice</v>
          </cell>
          <cell r="B151" t="str">
            <v>Allocated overhead</v>
          </cell>
          <cell r="C151" t="str">
            <v>Taxes and insurance</v>
          </cell>
          <cell r="D151" t="str">
            <v>Dollars per planted acre</v>
          </cell>
          <cell r="E151" t="str">
            <v>U.S. total</v>
          </cell>
          <cell r="F151" t="str">
            <v>2022F</v>
          </cell>
          <cell r="G151">
            <v>21.013269230769236</v>
          </cell>
        </row>
        <row r="152">
          <cell r="A152" t="str">
            <v>Rice</v>
          </cell>
          <cell r="B152" t="str">
            <v>Allocated overhead</v>
          </cell>
          <cell r="C152" t="str">
            <v>General farm overhead</v>
          </cell>
          <cell r="D152" t="str">
            <v>Dollars per planted acre</v>
          </cell>
          <cell r="E152" t="str">
            <v>U.S. total</v>
          </cell>
          <cell r="F152" t="str">
            <v>2022F</v>
          </cell>
          <cell r="G152">
            <v>32.314741545442409</v>
          </cell>
        </row>
        <row r="153">
          <cell r="A153" t="str">
            <v>Rice</v>
          </cell>
          <cell r="B153" t="str">
            <v>Allocated overhead</v>
          </cell>
          <cell r="C153" t="str">
            <v>Total, allocated costs</v>
          </cell>
          <cell r="D153" t="str">
            <v>Dollars per planted acre</v>
          </cell>
          <cell r="E153" t="str">
            <v>U.S. total</v>
          </cell>
          <cell r="F153" t="str">
            <v>2022F</v>
          </cell>
          <cell r="G153">
            <v>530.33379320979407</v>
          </cell>
        </row>
        <row r="154">
          <cell r="A154" t="str">
            <v>Rice</v>
          </cell>
          <cell r="B154" t="str">
            <v>Costs listed</v>
          </cell>
          <cell r="C154" t="str">
            <v>Total, costs listed</v>
          </cell>
          <cell r="D154" t="str">
            <v>Dollars per planted acre</v>
          </cell>
          <cell r="E154" t="str">
            <v>U.S. total</v>
          </cell>
          <cell r="F154" t="str">
            <v>2022F</v>
          </cell>
          <cell r="G154">
            <v>1220.2650970103709</v>
          </cell>
        </row>
        <row r="155">
          <cell r="A155" t="str">
            <v>Rice</v>
          </cell>
          <cell r="B155" t="str">
            <v>Operating costs</v>
          </cell>
          <cell r="C155" t="str">
            <v>Seed</v>
          </cell>
          <cell r="D155" t="str">
            <v>Dollars per planted acre</v>
          </cell>
          <cell r="E155" t="str">
            <v>U.S. total</v>
          </cell>
          <cell r="F155" t="str">
            <v>2023F</v>
          </cell>
          <cell r="G155">
            <v>94.675233849430086</v>
          </cell>
        </row>
        <row r="156">
          <cell r="A156" t="str">
            <v>Rice</v>
          </cell>
          <cell r="B156" t="str">
            <v>Operating costs</v>
          </cell>
          <cell r="C156" t="str">
            <v>Fertilizer</v>
          </cell>
          <cell r="D156" t="str">
            <v>Dollars per planted acre</v>
          </cell>
          <cell r="E156" t="str">
            <v>U.S. total</v>
          </cell>
          <cell r="F156" t="str">
            <v>2023F</v>
          </cell>
          <cell r="G156">
            <v>175.86726240910238</v>
          </cell>
        </row>
        <row r="157">
          <cell r="A157" t="str">
            <v>Rice</v>
          </cell>
          <cell r="B157" t="str">
            <v>Operating costs</v>
          </cell>
          <cell r="C157" t="str">
            <v>Chemicals</v>
          </cell>
          <cell r="D157" t="str">
            <v>Dollars per planted acre</v>
          </cell>
          <cell r="E157" t="str">
            <v>U.S. total</v>
          </cell>
          <cell r="F157" t="str">
            <v>2023F</v>
          </cell>
          <cell r="G157">
            <v>103.84158773907859</v>
          </cell>
        </row>
        <row r="158">
          <cell r="A158" t="str">
            <v>Rice</v>
          </cell>
          <cell r="B158" t="str">
            <v>Operating costs</v>
          </cell>
          <cell r="C158" t="str">
            <v>Custom operations</v>
          </cell>
          <cell r="D158" t="str">
            <v>Dollars per planted acre</v>
          </cell>
          <cell r="E158" t="str">
            <v>U.S. total</v>
          </cell>
          <cell r="F158" t="str">
            <v>2023F</v>
          </cell>
          <cell r="G158">
            <v>108.40580287955702</v>
          </cell>
        </row>
        <row r="159">
          <cell r="A159" t="str">
            <v>Rice</v>
          </cell>
          <cell r="B159" t="str">
            <v>Operating costs</v>
          </cell>
          <cell r="C159" t="str">
            <v>Fuel, lube, and electricity</v>
          </cell>
          <cell r="D159" t="str">
            <v>Dollars per planted acre</v>
          </cell>
          <cell r="E159" t="str">
            <v>U.S. total</v>
          </cell>
          <cell r="F159" t="str">
            <v>2023F</v>
          </cell>
          <cell r="G159">
            <v>102.91051332925815</v>
          </cell>
        </row>
        <row r="160">
          <cell r="A160" t="str">
            <v>Rice</v>
          </cell>
          <cell r="B160" t="str">
            <v>Operating costs</v>
          </cell>
          <cell r="C160" t="str">
            <v>Repairs</v>
          </cell>
          <cell r="D160" t="str">
            <v>Dollars per planted acre</v>
          </cell>
          <cell r="E160" t="str">
            <v>U.S. total</v>
          </cell>
          <cell r="F160" t="str">
            <v>2023F</v>
          </cell>
          <cell r="G160">
            <v>61.693852756353529</v>
          </cell>
        </row>
        <row r="161">
          <cell r="A161" t="str">
            <v>Rice</v>
          </cell>
          <cell r="B161" t="str">
            <v>Operating costs</v>
          </cell>
          <cell r="C161" t="str">
            <v>Other variable expenses</v>
          </cell>
          <cell r="D161" t="str">
            <v>Dollars per planted acre</v>
          </cell>
          <cell r="E161" t="str">
            <v>U.S. total</v>
          </cell>
          <cell r="F161" t="str">
            <v>2023F</v>
          </cell>
          <cell r="G161">
            <v>15.264195195737033</v>
          </cell>
        </row>
        <row r="162">
          <cell r="A162" t="str">
            <v>Rice</v>
          </cell>
          <cell r="B162" t="str">
            <v>Operating costs</v>
          </cell>
          <cell r="C162" t="str">
            <v>Interest on operating capital</v>
          </cell>
          <cell r="D162" t="str">
            <v>Dollars per planted acre</v>
          </cell>
          <cell r="E162" t="str">
            <v>U.S. total</v>
          </cell>
          <cell r="F162" t="str">
            <v>2023F</v>
          </cell>
          <cell r="G162">
            <v>6.7259832488089444</v>
          </cell>
        </row>
        <row r="163">
          <cell r="A163" t="str">
            <v>Rice</v>
          </cell>
          <cell r="B163" t="str">
            <v>Operating costs</v>
          </cell>
          <cell r="C163" t="str">
            <v>Total, operating costs</v>
          </cell>
          <cell r="D163" t="str">
            <v>Dollars per planted acre</v>
          </cell>
          <cell r="E163" t="str">
            <v>U.S. total</v>
          </cell>
          <cell r="F163" t="str">
            <v>2023F</v>
          </cell>
          <cell r="G163">
            <v>669.38443140732568</v>
          </cell>
        </row>
        <row r="164">
          <cell r="A164" t="str">
            <v>Rice</v>
          </cell>
          <cell r="B164" t="str">
            <v>Allocated overhead</v>
          </cell>
          <cell r="C164" t="str">
            <v>Hired labor</v>
          </cell>
          <cell r="D164" t="str">
            <v>Dollars per planted acre</v>
          </cell>
          <cell r="E164" t="str">
            <v>U.S. total</v>
          </cell>
          <cell r="F164" t="str">
            <v>2023F</v>
          </cell>
          <cell r="G164">
            <v>39.36616463199492</v>
          </cell>
        </row>
        <row r="165">
          <cell r="A165" t="str">
            <v>Rice</v>
          </cell>
          <cell r="B165" t="str">
            <v>Allocated overhead</v>
          </cell>
          <cell r="C165" t="str">
            <v>Opportunity cost of unpaid labor</v>
          </cell>
          <cell r="D165" t="str">
            <v>Dollars per planted acre</v>
          </cell>
          <cell r="E165" t="str">
            <v>U.S. total</v>
          </cell>
          <cell r="F165" t="str">
            <v>2023F</v>
          </cell>
          <cell r="G165">
            <v>100.07753853111598</v>
          </cell>
        </row>
        <row r="166">
          <cell r="A166" t="str">
            <v>Rice</v>
          </cell>
          <cell r="B166" t="str">
            <v>Allocated overhead</v>
          </cell>
          <cell r="C166" t="str">
            <v>Capital recovery of machinery and equipment</v>
          </cell>
          <cell r="D166" t="str">
            <v>Dollars per planted acre</v>
          </cell>
          <cell r="E166" t="str">
            <v>U.S. total</v>
          </cell>
          <cell r="F166" t="str">
            <v>2023F</v>
          </cell>
          <cell r="G166">
            <v>184.48787084377057</v>
          </cell>
        </row>
        <row r="167">
          <cell r="A167" t="str">
            <v>Rice</v>
          </cell>
          <cell r="B167" t="str">
            <v>Allocated overhead</v>
          </cell>
          <cell r="C167" t="str">
            <v>Opportunity cost of land (rental rate)</v>
          </cell>
          <cell r="D167" t="str">
            <v>Dollars per planted acre</v>
          </cell>
          <cell r="E167" t="str">
            <v>U.S. total</v>
          </cell>
          <cell r="F167" t="str">
            <v>2023F</v>
          </cell>
          <cell r="G167">
            <v>152.91035341365463</v>
          </cell>
        </row>
        <row r="168">
          <cell r="A168" t="str">
            <v>Rice</v>
          </cell>
          <cell r="B168" t="str">
            <v>Allocated overhead</v>
          </cell>
          <cell r="C168" t="str">
            <v>Taxes and insurance</v>
          </cell>
          <cell r="D168" t="str">
            <v>Dollars per planted acre</v>
          </cell>
          <cell r="E168" t="str">
            <v>U.S. total</v>
          </cell>
          <cell r="F168" t="str">
            <v>2023F</v>
          </cell>
          <cell r="G168">
            <v>21.313459693347198</v>
          </cell>
        </row>
        <row r="169">
          <cell r="A169" t="str">
            <v>Rice</v>
          </cell>
          <cell r="B169" t="str">
            <v>Allocated overhead</v>
          </cell>
          <cell r="C169" t="str">
            <v>General farm overhead</v>
          </cell>
          <cell r="D169" t="str">
            <v>Dollars per planted acre</v>
          </cell>
          <cell r="E169" t="str">
            <v>U.S. total</v>
          </cell>
          <cell r="F169" t="str">
            <v>2023F</v>
          </cell>
          <cell r="G169">
            <v>32.927055382279676</v>
          </cell>
        </row>
        <row r="170">
          <cell r="A170" t="str">
            <v>Rice</v>
          </cell>
          <cell r="B170" t="str">
            <v>Allocated overhead</v>
          </cell>
          <cell r="C170" t="str">
            <v>Total, allocated costs</v>
          </cell>
          <cell r="D170" t="str">
            <v>Dollars per planted acre</v>
          </cell>
          <cell r="E170" t="str">
            <v>U.S. total</v>
          </cell>
          <cell r="F170" t="str">
            <v>2023F</v>
          </cell>
          <cell r="G170">
            <v>531.08244249616303</v>
          </cell>
        </row>
        <row r="171">
          <cell r="A171" t="str">
            <v>Rice</v>
          </cell>
          <cell r="B171" t="str">
            <v>Costs listed</v>
          </cell>
          <cell r="C171" t="str">
            <v>Total, costs listed</v>
          </cell>
          <cell r="D171" t="str">
            <v>Dollars per planted acre</v>
          </cell>
          <cell r="E171" t="str">
            <v>U.S. total</v>
          </cell>
          <cell r="F171" t="str">
            <v>2023F</v>
          </cell>
          <cell r="G171">
            <v>1200.4668739034887</v>
          </cell>
        </row>
        <row r="172">
          <cell r="A172" t="str">
            <v>Peanuts</v>
          </cell>
          <cell r="B172" t="str">
            <v>Operating costs</v>
          </cell>
          <cell r="C172" t="str">
            <v>Seed</v>
          </cell>
          <cell r="D172" t="str">
            <v>Dollars per planted acre</v>
          </cell>
          <cell r="E172" t="str">
            <v>U.S. total</v>
          </cell>
          <cell r="F172" t="str">
            <v>2022F</v>
          </cell>
          <cell r="G172">
            <v>118.68120000000002</v>
          </cell>
        </row>
        <row r="173">
          <cell r="A173" t="str">
            <v>Peanuts</v>
          </cell>
          <cell r="B173" t="str">
            <v>Operating costs</v>
          </cell>
          <cell r="C173" t="str">
            <v>Fertilizer</v>
          </cell>
          <cell r="D173" t="str">
            <v>Dollars per planted acre</v>
          </cell>
          <cell r="E173" t="str">
            <v>U.S. total</v>
          </cell>
          <cell r="F173" t="str">
            <v>2022F</v>
          </cell>
          <cell r="G173">
            <v>127.07601277975317</v>
          </cell>
        </row>
        <row r="174">
          <cell r="A174" t="str">
            <v>Peanuts</v>
          </cell>
          <cell r="B174" t="str">
            <v>Operating costs</v>
          </cell>
          <cell r="C174" t="str">
            <v>Chemicals</v>
          </cell>
          <cell r="D174" t="str">
            <v>Dollars per planted acre</v>
          </cell>
          <cell r="E174" t="str">
            <v>U.S. total</v>
          </cell>
          <cell r="F174" t="str">
            <v>2022F</v>
          </cell>
          <cell r="G174">
            <v>152.03990983274201</v>
          </cell>
        </row>
        <row r="175">
          <cell r="A175" t="str">
            <v>Peanuts</v>
          </cell>
          <cell r="B175" t="str">
            <v>Operating costs</v>
          </cell>
          <cell r="C175" t="str">
            <v>Custom operations</v>
          </cell>
          <cell r="D175" t="str">
            <v>Dollars per planted acre</v>
          </cell>
          <cell r="E175" t="str">
            <v>U.S. total</v>
          </cell>
          <cell r="F175" t="str">
            <v>2022F</v>
          </cell>
          <cell r="G175">
            <v>81.88737717204792</v>
          </cell>
        </row>
        <row r="176">
          <cell r="A176" t="str">
            <v>Peanuts</v>
          </cell>
          <cell r="B176" t="str">
            <v>Operating costs</v>
          </cell>
          <cell r="C176" t="str">
            <v>Fuel, lube, and electricity</v>
          </cell>
          <cell r="D176" t="str">
            <v>Dollars per planted acre</v>
          </cell>
          <cell r="E176" t="str">
            <v>U.S. total</v>
          </cell>
          <cell r="F176" t="str">
            <v>2022F</v>
          </cell>
          <cell r="G176">
            <v>80.115330490312815</v>
          </cell>
        </row>
        <row r="177">
          <cell r="A177" t="str">
            <v>Peanuts</v>
          </cell>
          <cell r="B177" t="str">
            <v>Operating costs</v>
          </cell>
          <cell r="C177" t="str">
            <v>Repairs</v>
          </cell>
          <cell r="D177" t="str">
            <v>Dollars per planted acre</v>
          </cell>
          <cell r="E177" t="str">
            <v>U.S. total</v>
          </cell>
          <cell r="F177" t="str">
            <v>2022F</v>
          </cell>
          <cell r="G177">
            <v>70.879032163352448</v>
          </cell>
        </row>
        <row r="178">
          <cell r="A178" t="str">
            <v>Peanuts</v>
          </cell>
          <cell r="B178" t="str">
            <v>Operating costs</v>
          </cell>
          <cell r="C178" t="str">
            <v>Other variable expenses</v>
          </cell>
          <cell r="D178" t="str">
            <v>Dollars per planted acre</v>
          </cell>
          <cell r="E178" t="str">
            <v>U.S. total</v>
          </cell>
          <cell r="F178" t="str">
            <v>2022F</v>
          </cell>
          <cell r="G178">
            <v>0.83843730892881818</v>
          </cell>
        </row>
        <row r="179">
          <cell r="A179" t="str">
            <v>Peanuts</v>
          </cell>
          <cell r="B179" t="str">
            <v>Operating costs</v>
          </cell>
          <cell r="C179" t="str">
            <v>Interest on operating capital</v>
          </cell>
          <cell r="D179" t="str">
            <v>Dollars per planted acre</v>
          </cell>
          <cell r="E179" t="str">
            <v>U.S. total</v>
          </cell>
          <cell r="F179" t="str">
            <v>2022F</v>
          </cell>
          <cell r="G179">
            <v>2.9681313088115449</v>
          </cell>
        </row>
        <row r="180">
          <cell r="A180" t="str">
            <v>Peanuts</v>
          </cell>
          <cell r="B180" t="str">
            <v>Operating costs</v>
          </cell>
          <cell r="C180" t="str">
            <v>Total, operating costs</v>
          </cell>
          <cell r="D180" t="str">
            <v>Dollars per planted acre</v>
          </cell>
          <cell r="E180" t="str">
            <v>U.S. total</v>
          </cell>
          <cell r="F180" t="str">
            <v>2022F</v>
          </cell>
          <cell r="G180">
            <v>634.48543105594877</v>
          </cell>
        </row>
        <row r="181">
          <cell r="A181" t="str">
            <v>Peanuts</v>
          </cell>
          <cell r="B181" t="str">
            <v>Allocated overhead</v>
          </cell>
          <cell r="C181" t="str">
            <v>Hired labor</v>
          </cell>
          <cell r="D181" t="str">
            <v>Dollars per planted acre</v>
          </cell>
          <cell r="E181" t="str">
            <v>U.S. total</v>
          </cell>
          <cell r="F181" t="str">
            <v>2022F</v>
          </cell>
          <cell r="G181">
            <v>24.546728263314911</v>
          </cell>
        </row>
        <row r="182">
          <cell r="A182" t="str">
            <v>Peanuts</v>
          </cell>
          <cell r="B182" t="str">
            <v>Allocated overhead</v>
          </cell>
          <cell r="C182" t="str">
            <v>Opportunity cost of unpaid labor</v>
          </cell>
          <cell r="D182" t="str">
            <v>Dollars per planted acre</v>
          </cell>
          <cell r="E182" t="str">
            <v>U.S. total</v>
          </cell>
          <cell r="F182" t="str">
            <v>2022F</v>
          </cell>
          <cell r="G182">
            <v>66.346781630557061</v>
          </cell>
        </row>
        <row r="183">
          <cell r="A183" t="str">
            <v>Peanuts</v>
          </cell>
          <cell r="B183" t="str">
            <v>Allocated overhead</v>
          </cell>
          <cell r="C183" t="str">
            <v>Capital recovery of machinery and equipment</v>
          </cell>
          <cell r="D183" t="str">
            <v>Dollars per planted acre</v>
          </cell>
          <cell r="E183" t="str">
            <v>U.S. total</v>
          </cell>
          <cell r="F183" t="str">
            <v>2022F</v>
          </cell>
          <cell r="G183">
            <v>237.60975288249244</v>
          </cell>
        </row>
        <row r="184">
          <cell r="A184" t="str">
            <v>Peanuts</v>
          </cell>
          <cell r="B184" t="str">
            <v>Allocated overhead</v>
          </cell>
          <cell r="C184" t="str">
            <v>Opportunity cost of land (rental rate)</v>
          </cell>
          <cell r="D184" t="str">
            <v>Dollars per planted acre</v>
          </cell>
          <cell r="E184" t="str">
            <v>U.S. total</v>
          </cell>
          <cell r="F184" t="str">
            <v>2022F</v>
          </cell>
          <cell r="G184">
            <v>100.21437751004017</v>
          </cell>
        </row>
        <row r="185">
          <cell r="A185" t="str">
            <v>Peanuts</v>
          </cell>
          <cell r="B185" t="str">
            <v>Allocated overhead</v>
          </cell>
          <cell r="C185" t="str">
            <v>Taxes and insurance</v>
          </cell>
          <cell r="D185" t="str">
            <v>Dollars per planted acre</v>
          </cell>
          <cell r="E185" t="str">
            <v>U.S. total</v>
          </cell>
          <cell r="F185" t="str">
            <v>2022F</v>
          </cell>
          <cell r="G185">
            <v>29.314807692307699</v>
          </cell>
        </row>
        <row r="186">
          <cell r="A186" t="str">
            <v>Peanuts</v>
          </cell>
          <cell r="B186" t="str">
            <v>Allocated overhead</v>
          </cell>
          <cell r="C186" t="str">
            <v>General farm overhead</v>
          </cell>
          <cell r="D186" t="str">
            <v>Dollars per planted acre</v>
          </cell>
          <cell r="E186" t="str">
            <v>U.S. total</v>
          </cell>
          <cell r="F186" t="str">
            <v>2022F</v>
          </cell>
          <cell r="G186">
            <v>57.879099075327446</v>
          </cell>
        </row>
        <row r="187">
          <cell r="A187" t="str">
            <v>Peanuts</v>
          </cell>
          <cell r="B187" t="str">
            <v>Allocated overhead</v>
          </cell>
          <cell r="C187" t="str">
            <v>Total, allocated costs</v>
          </cell>
          <cell r="D187" t="str">
            <v>Dollars per planted acre</v>
          </cell>
          <cell r="E187" t="str">
            <v>U.S. total</v>
          </cell>
          <cell r="F187" t="str">
            <v>2022F</v>
          </cell>
          <cell r="G187">
            <v>515.91154705403972</v>
          </cell>
        </row>
        <row r="188">
          <cell r="A188" t="str">
            <v>Peanuts</v>
          </cell>
          <cell r="B188" t="str">
            <v>Costs listed</v>
          </cell>
          <cell r="C188" t="str">
            <v>Total, costs listed</v>
          </cell>
          <cell r="D188" t="str">
            <v>Dollars per planted acre</v>
          </cell>
          <cell r="E188" t="str">
            <v>U.S. total</v>
          </cell>
          <cell r="F188" t="str">
            <v>2022F</v>
          </cell>
          <cell r="G188">
            <v>1150.3969781099886</v>
          </cell>
        </row>
        <row r="189">
          <cell r="A189" t="str">
            <v>Peanuts</v>
          </cell>
          <cell r="B189" t="str">
            <v>Operating costs</v>
          </cell>
          <cell r="C189" t="str">
            <v>Seed</v>
          </cell>
          <cell r="D189" t="str">
            <v>Dollars per planted acre</v>
          </cell>
          <cell r="E189" t="str">
            <v>U.S. total</v>
          </cell>
          <cell r="F189" t="str">
            <v>2023F</v>
          </cell>
          <cell r="G189">
            <v>122.97829704052096</v>
          </cell>
        </row>
        <row r="190">
          <cell r="A190" t="str">
            <v>Peanuts</v>
          </cell>
          <cell r="B190" t="str">
            <v>Operating costs</v>
          </cell>
          <cell r="C190" t="str">
            <v>Fertilizer</v>
          </cell>
          <cell r="D190" t="str">
            <v>Dollars per planted acre</v>
          </cell>
          <cell r="E190" t="str">
            <v>U.S. total</v>
          </cell>
          <cell r="F190" t="str">
            <v>2023F</v>
          </cell>
          <cell r="G190">
            <v>123.87941933098624</v>
          </cell>
        </row>
        <row r="191">
          <cell r="A191" t="str">
            <v>Peanuts</v>
          </cell>
          <cell r="B191" t="str">
            <v>Operating costs</v>
          </cell>
          <cell r="C191" t="str">
            <v>Chemicals</v>
          </cell>
          <cell r="D191" t="str">
            <v>Dollars per planted acre</v>
          </cell>
          <cell r="E191" t="str">
            <v>U.S. total</v>
          </cell>
          <cell r="F191" t="str">
            <v>2023F</v>
          </cell>
          <cell r="G191">
            <v>141.21949893101626</v>
          </cell>
        </row>
        <row r="192">
          <cell r="A192" t="str">
            <v>Peanuts</v>
          </cell>
          <cell r="B192" t="str">
            <v>Operating costs</v>
          </cell>
          <cell r="C192" t="str">
            <v>Custom operations</v>
          </cell>
          <cell r="D192" t="str">
            <v>Dollars per planted acre</v>
          </cell>
          <cell r="E192" t="str">
            <v>U.S. total</v>
          </cell>
          <cell r="F192" t="str">
            <v>2023F</v>
          </cell>
          <cell r="G192">
            <v>84.692380918517657</v>
          </cell>
        </row>
        <row r="193">
          <cell r="A193" t="str">
            <v>Peanuts</v>
          </cell>
          <cell r="B193" t="str">
            <v>Operating costs</v>
          </cell>
          <cell r="C193" t="str">
            <v>Fuel, lube, and electricity</v>
          </cell>
          <cell r="D193" t="str">
            <v>Dollars per planted acre</v>
          </cell>
          <cell r="E193" t="str">
            <v>U.S. total</v>
          </cell>
          <cell r="F193" t="str">
            <v>2023F</v>
          </cell>
          <cell r="G193">
            <v>67.023275496135085</v>
          </cell>
        </row>
        <row r="194">
          <cell r="A194" t="str">
            <v>Peanuts</v>
          </cell>
          <cell r="B194" t="str">
            <v>Operating costs</v>
          </cell>
          <cell r="C194" t="str">
            <v>Repairs</v>
          </cell>
          <cell r="D194" t="str">
            <v>Dollars per planted acre</v>
          </cell>
          <cell r="E194" t="str">
            <v>U.S. total</v>
          </cell>
          <cell r="F194" t="str">
            <v>2023F</v>
          </cell>
          <cell r="G194">
            <v>72.222079022453045</v>
          </cell>
        </row>
        <row r="195">
          <cell r="A195" t="str">
            <v>Peanuts</v>
          </cell>
          <cell r="B195" t="str">
            <v>Operating costs</v>
          </cell>
          <cell r="C195" t="str">
            <v>Other variable expenses</v>
          </cell>
          <cell r="D195" t="str">
            <v>Dollars per planted acre</v>
          </cell>
          <cell r="E195" t="str">
            <v>U.S. total</v>
          </cell>
          <cell r="F195" t="str">
            <v>2023F</v>
          </cell>
          <cell r="G195">
            <v>0.86715748380734781</v>
          </cell>
        </row>
        <row r="196">
          <cell r="A196" t="str">
            <v>Peanuts</v>
          </cell>
          <cell r="B196" t="str">
            <v>Operating costs</v>
          </cell>
          <cell r="C196" t="str">
            <v>Interest on operating capital</v>
          </cell>
          <cell r="D196" t="str">
            <v>Dollars per planted acre</v>
          </cell>
          <cell r="E196" t="str">
            <v>U.S. total</v>
          </cell>
          <cell r="F196" t="str">
            <v>2023F</v>
          </cell>
          <cell r="G196">
            <v>6.2207533984678802</v>
          </cell>
        </row>
        <row r="197">
          <cell r="A197" t="str">
            <v>Peanuts</v>
          </cell>
          <cell r="B197" t="str">
            <v>Operating costs</v>
          </cell>
          <cell r="C197" t="str">
            <v>Total, operating costs</v>
          </cell>
          <cell r="D197" t="str">
            <v>Dollars per planted acre</v>
          </cell>
          <cell r="E197" t="str">
            <v>U.S. total</v>
          </cell>
          <cell r="F197" t="str">
            <v>2023F</v>
          </cell>
          <cell r="G197">
            <v>619.10286162190437</v>
          </cell>
        </row>
        <row r="198">
          <cell r="A198" t="str">
            <v>Peanuts</v>
          </cell>
          <cell r="B198" t="str">
            <v>Allocated overhead</v>
          </cell>
          <cell r="C198" t="str">
            <v>Hired labor</v>
          </cell>
          <cell r="D198" t="str">
            <v>Dollars per planted acre</v>
          </cell>
          <cell r="E198" t="str">
            <v>U.S. total</v>
          </cell>
          <cell r="F198" t="str">
            <v>2023F</v>
          </cell>
          <cell r="G198">
            <v>25.467721507754487</v>
          </cell>
        </row>
        <row r="199">
          <cell r="A199" t="str">
            <v>Peanuts</v>
          </cell>
          <cell r="B199" t="str">
            <v>Allocated overhead</v>
          </cell>
          <cell r="C199" t="str">
            <v>Opportunity cost of unpaid labor</v>
          </cell>
          <cell r="D199" t="str">
            <v>Dollars per planted acre</v>
          </cell>
          <cell r="E199" t="str">
            <v>U.S. total</v>
          </cell>
          <cell r="F199" t="str">
            <v>2023F</v>
          </cell>
          <cell r="G199">
            <v>68.836112877335566</v>
          </cell>
        </row>
        <row r="200">
          <cell r="A200" t="str">
            <v>Peanuts</v>
          </cell>
          <cell r="B200" t="str">
            <v>Allocated overhead</v>
          </cell>
          <cell r="C200" t="str">
            <v>Capital recovery of machinery and equipment</v>
          </cell>
          <cell r="D200" t="str">
            <v>Dollars per planted acre</v>
          </cell>
          <cell r="E200" t="str">
            <v>U.S. total</v>
          </cell>
          <cell r="F200" t="str">
            <v>2023F</v>
          </cell>
          <cell r="G200">
            <v>231.08803272669957</v>
          </cell>
        </row>
        <row r="201">
          <cell r="A201" t="str">
            <v>Peanuts</v>
          </cell>
          <cell r="B201" t="str">
            <v>Allocated overhead</v>
          </cell>
          <cell r="C201" t="str">
            <v>Opportunity cost of land (rental rate)</v>
          </cell>
          <cell r="D201" t="str">
            <v>Dollars per planted acre</v>
          </cell>
          <cell r="E201" t="str">
            <v>U.S. total</v>
          </cell>
          <cell r="F201" t="str">
            <v>2023F</v>
          </cell>
          <cell r="G201">
            <v>100.21437751004017</v>
          </cell>
        </row>
        <row r="202">
          <cell r="A202" t="str">
            <v>Peanuts</v>
          </cell>
          <cell r="B202" t="str">
            <v>Allocated overhead</v>
          </cell>
          <cell r="C202" t="str">
            <v>Taxes and insurance</v>
          </cell>
          <cell r="D202" t="str">
            <v>Dollars per planted acre</v>
          </cell>
          <cell r="E202" t="str">
            <v>U.S. total</v>
          </cell>
          <cell r="F202" t="str">
            <v>2023F</v>
          </cell>
          <cell r="G202">
            <v>29.733591917879423</v>
          </cell>
        </row>
        <row r="203">
          <cell r="A203" t="str">
            <v>Peanuts</v>
          </cell>
          <cell r="B203" t="str">
            <v>Allocated overhead</v>
          </cell>
          <cell r="C203" t="str">
            <v>General farm overhead</v>
          </cell>
          <cell r="D203" t="str">
            <v>Dollars per planted acre</v>
          </cell>
          <cell r="E203" t="str">
            <v>U.S. total</v>
          </cell>
          <cell r="F203" t="str">
            <v>2023F</v>
          </cell>
          <cell r="G203">
            <v>58.975817524325727</v>
          </cell>
        </row>
        <row r="204">
          <cell r="A204" t="str">
            <v>Peanuts</v>
          </cell>
          <cell r="B204" t="str">
            <v>Allocated overhead</v>
          </cell>
          <cell r="C204" t="str">
            <v>Total, allocated costs</v>
          </cell>
          <cell r="D204" t="str">
            <v>Dollars per planted acre</v>
          </cell>
          <cell r="E204" t="str">
            <v>U.S. total</v>
          </cell>
          <cell r="F204" t="str">
            <v>2023F</v>
          </cell>
          <cell r="G204">
            <v>514.3156540640349</v>
          </cell>
        </row>
        <row r="205">
          <cell r="A205" t="str">
            <v>Peanuts</v>
          </cell>
          <cell r="B205" t="str">
            <v>Costs listed</v>
          </cell>
          <cell r="C205" t="str">
            <v>Total, costs listed</v>
          </cell>
          <cell r="D205" t="str">
            <v>Dollars per planted acre</v>
          </cell>
          <cell r="E205" t="str">
            <v>U.S. total</v>
          </cell>
          <cell r="F205" t="str">
            <v>2023F</v>
          </cell>
          <cell r="G205">
            <v>1133.4185156859394</v>
          </cell>
        </row>
        <row r="206">
          <cell r="A206" t="str">
            <v>Sorghum</v>
          </cell>
          <cell r="B206" t="str">
            <v>Operating costs</v>
          </cell>
          <cell r="C206" t="str">
            <v>Seed</v>
          </cell>
          <cell r="D206" t="str">
            <v>Dollars per planted acre</v>
          </cell>
          <cell r="E206" t="str">
            <v>U.S. total</v>
          </cell>
          <cell r="F206" t="str">
            <v>2022F</v>
          </cell>
          <cell r="G206">
            <v>13.988700000000005</v>
          </cell>
        </row>
        <row r="207">
          <cell r="A207" t="str">
            <v>Sorghum</v>
          </cell>
          <cell r="B207" t="str">
            <v>Operating costs</v>
          </cell>
          <cell r="C207" t="str">
            <v>Fertilizer</v>
          </cell>
          <cell r="D207" t="str">
            <v>Dollars per planted acre</v>
          </cell>
          <cell r="E207" t="str">
            <v>U.S. total</v>
          </cell>
          <cell r="F207" t="str">
            <v>2022F</v>
          </cell>
          <cell r="G207">
            <v>69.900885065885802</v>
          </cell>
        </row>
        <row r="208">
          <cell r="A208" t="str">
            <v>Sorghum</v>
          </cell>
          <cell r="B208" t="str">
            <v>Operating costs</v>
          </cell>
          <cell r="C208" t="str">
            <v>Chemicals</v>
          </cell>
          <cell r="D208" t="str">
            <v>Dollars per planted acre</v>
          </cell>
          <cell r="E208" t="str">
            <v>U.S. total</v>
          </cell>
          <cell r="F208" t="str">
            <v>2022F</v>
          </cell>
          <cell r="G208">
            <v>34.830871109984791</v>
          </cell>
        </row>
        <row r="209">
          <cell r="A209" t="str">
            <v>Sorghum</v>
          </cell>
          <cell r="B209" t="str">
            <v>Operating costs</v>
          </cell>
          <cell r="C209" t="str">
            <v>Custom operations</v>
          </cell>
          <cell r="D209" t="str">
            <v>Dollars per planted acre</v>
          </cell>
          <cell r="E209" t="str">
            <v>U.S. total</v>
          </cell>
          <cell r="F209" t="str">
            <v>2022F</v>
          </cell>
          <cell r="G209">
            <v>19.574286404607406</v>
          </cell>
        </row>
        <row r="210">
          <cell r="A210" t="str">
            <v>Sorghum</v>
          </cell>
          <cell r="B210" t="str">
            <v>Operating costs</v>
          </cell>
          <cell r="C210" t="str">
            <v>Fuel, lube, and electricity</v>
          </cell>
          <cell r="D210" t="str">
            <v>Dollars per planted acre</v>
          </cell>
          <cell r="E210" t="str">
            <v>U.S. total</v>
          </cell>
          <cell r="F210" t="str">
            <v>2022F</v>
          </cell>
          <cell r="G210">
            <v>17.196399653642171</v>
          </cell>
        </row>
        <row r="211">
          <cell r="A211" t="str">
            <v>Sorghum</v>
          </cell>
          <cell r="B211" t="str">
            <v>Operating costs</v>
          </cell>
          <cell r="C211" t="str">
            <v>Repairs</v>
          </cell>
          <cell r="D211" t="str">
            <v>Dollars per planted acre</v>
          </cell>
          <cell r="E211" t="str">
            <v>U.S. total</v>
          </cell>
          <cell r="F211" t="str">
            <v>2022F</v>
          </cell>
          <cell r="G211">
            <v>30.627145541553062</v>
          </cell>
        </row>
        <row r="212">
          <cell r="A212" t="str">
            <v>Sorghum</v>
          </cell>
          <cell r="B212" t="str">
            <v>Operating costs</v>
          </cell>
          <cell r="C212" t="str">
            <v>Other variable expenses</v>
          </cell>
          <cell r="D212" t="str">
            <v>Dollars per planted acre</v>
          </cell>
          <cell r="E212" t="str">
            <v>U.S. total</v>
          </cell>
          <cell r="F212" t="str">
            <v>2022F</v>
          </cell>
          <cell r="G212">
            <v>0.17198714029309092</v>
          </cell>
        </row>
        <row r="213">
          <cell r="A213" t="str">
            <v>Sorghum</v>
          </cell>
          <cell r="B213" t="str">
            <v>Operating costs</v>
          </cell>
          <cell r="C213" t="str">
            <v>Interest on operating capital</v>
          </cell>
          <cell r="D213" t="str">
            <v>Dollars per planted acre</v>
          </cell>
          <cell r="E213" t="str">
            <v>U.S. total</v>
          </cell>
          <cell r="F213" t="str">
            <v>2022F</v>
          </cell>
          <cell r="G213">
            <v>0.8755642921050415</v>
          </cell>
        </row>
        <row r="214">
          <cell r="A214" t="str">
            <v>Sorghum</v>
          </cell>
          <cell r="B214" t="str">
            <v>Operating costs</v>
          </cell>
          <cell r="C214" t="str">
            <v>Total, operating costs</v>
          </cell>
          <cell r="D214" t="str">
            <v>Dollars per planted acre</v>
          </cell>
          <cell r="E214" t="str">
            <v>U.S. total</v>
          </cell>
          <cell r="F214" t="str">
            <v>2022F</v>
          </cell>
          <cell r="G214">
            <v>187.16583920807136</v>
          </cell>
        </row>
        <row r="215">
          <cell r="A215" t="str">
            <v>Sorghum</v>
          </cell>
          <cell r="B215" t="str">
            <v>Allocated overhead</v>
          </cell>
          <cell r="C215" t="str">
            <v>Hired labor</v>
          </cell>
          <cell r="D215" t="str">
            <v>Dollars per planted acre</v>
          </cell>
          <cell r="E215" t="str">
            <v>U.S. total</v>
          </cell>
          <cell r="F215" t="str">
            <v>2022F</v>
          </cell>
          <cell r="G215">
            <v>4.6690427740010758</v>
          </cell>
        </row>
        <row r="216">
          <cell r="A216" t="str">
            <v>Sorghum</v>
          </cell>
          <cell r="B216" t="str">
            <v>Allocated overhead</v>
          </cell>
          <cell r="C216" t="str">
            <v>Opportunity cost of unpaid labor</v>
          </cell>
          <cell r="D216" t="str">
            <v>Dollars per planted acre</v>
          </cell>
          <cell r="E216" t="str">
            <v>U.S. total</v>
          </cell>
          <cell r="F216" t="str">
            <v>2022F</v>
          </cell>
          <cell r="G216">
            <v>18.749948295593484</v>
          </cell>
        </row>
        <row r="217">
          <cell r="A217" t="str">
            <v>Sorghum</v>
          </cell>
          <cell r="B217" t="str">
            <v>Allocated overhead</v>
          </cell>
          <cell r="C217" t="str">
            <v>Capital recovery of machinery and equipment</v>
          </cell>
          <cell r="D217" t="str">
            <v>Dollars per planted acre</v>
          </cell>
          <cell r="E217" t="str">
            <v>U.S. total</v>
          </cell>
          <cell r="F217" t="str">
            <v>2022F</v>
          </cell>
          <cell r="G217">
            <v>140.15743494970971</v>
          </cell>
        </row>
        <row r="218">
          <cell r="A218" t="str">
            <v>Sorghum</v>
          </cell>
          <cell r="B218" t="str">
            <v>Allocated overhead</v>
          </cell>
          <cell r="C218" t="str">
            <v>Opportunity cost of land (rental rate)</v>
          </cell>
          <cell r="D218" t="str">
            <v>Dollars per planted acre</v>
          </cell>
          <cell r="E218" t="str">
            <v>U.S. total</v>
          </cell>
          <cell r="F218" t="str">
            <v>2022F</v>
          </cell>
          <cell r="G218">
            <v>57.72186345381526</v>
          </cell>
        </row>
        <row r="219">
          <cell r="A219" t="str">
            <v>Sorghum</v>
          </cell>
          <cell r="B219" t="str">
            <v>Allocated overhead</v>
          </cell>
          <cell r="C219" t="str">
            <v>Taxes and insurance</v>
          </cell>
          <cell r="D219" t="str">
            <v>Dollars per planted acre</v>
          </cell>
          <cell r="E219" t="str">
            <v>U.S. total</v>
          </cell>
          <cell r="F219" t="str">
            <v>2022F</v>
          </cell>
          <cell r="G219">
            <v>10.771246153846157</v>
          </cell>
        </row>
        <row r="220">
          <cell r="A220" t="str">
            <v>Sorghum</v>
          </cell>
          <cell r="B220" t="str">
            <v>Allocated overhead</v>
          </cell>
          <cell r="C220" t="str">
            <v>General farm overhead</v>
          </cell>
          <cell r="D220" t="str">
            <v>Dollars per planted acre</v>
          </cell>
          <cell r="E220" t="str">
            <v>U.S. total</v>
          </cell>
          <cell r="F220" t="str">
            <v>2022F</v>
          </cell>
          <cell r="G220">
            <v>16.658205715810947</v>
          </cell>
        </row>
        <row r="221">
          <cell r="A221" t="str">
            <v>Sorghum</v>
          </cell>
          <cell r="B221" t="str">
            <v>Allocated overhead</v>
          </cell>
          <cell r="C221" t="str">
            <v>Total, allocated costs</v>
          </cell>
          <cell r="D221" t="str">
            <v>Dollars per planted acre</v>
          </cell>
          <cell r="E221" t="str">
            <v>U.S. total</v>
          </cell>
          <cell r="F221" t="str">
            <v>2022F</v>
          </cell>
          <cell r="G221">
            <v>248.72774134277665</v>
          </cell>
        </row>
        <row r="222">
          <cell r="A222" t="str">
            <v>Sorghum</v>
          </cell>
          <cell r="B222" t="str">
            <v>Costs listed</v>
          </cell>
          <cell r="C222" t="str">
            <v>Total, costs listed</v>
          </cell>
          <cell r="D222" t="str">
            <v>Dollars per planted acre</v>
          </cell>
          <cell r="E222" t="str">
            <v>U.S. total</v>
          </cell>
          <cell r="F222" t="str">
            <v>2022F</v>
          </cell>
          <cell r="G222">
            <v>435.89358055084801</v>
          </cell>
        </row>
        <row r="223">
          <cell r="A223" t="str">
            <v>Sorghum</v>
          </cell>
          <cell r="B223" t="str">
            <v>Operating costs</v>
          </cell>
          <cell r="C223" t="str">
            <v>Seed</v>
          </cell>
          <cell r="D223" t="str">
            <v>Dollars per planted acre</v>
          </cell>
          <cell r="E223" t="str">
            <v>U.S. total</v>
          </cell>
          <cell r="F223" t="str">
            <v>2023F</v>
          </cell>
          <cell r="G223">
            <v>14.495189666187533</v>
          </cell>
        </row>
        <row r="224">
          <cell r="A224" t="str">
            <v>Sorghum</v>
          </cell>
          <cell r="B224" t="str">
            <v>Operating costs</v>
          </cell>
          <cell r="C224" t="str">
            <v>Fertilizer</v>
          </cell>
          <cell r="D224" t="str">
            <v>Dollars per planted acre</v>
          </cell>
          <cell r="E224" t="str">
            <v>U.S. total</v>
          </cell>
          <cell r="F224" t="str">
            <v>2023F</v>
          </cell>
          <cell r="G224">
            <v>68.142530311303659</v>
          </cell>
        </row>
        <row r="225">
          <cell r="A225" t="str">
            <v>Sorghum</v>
          </cell>
          <cell r="B225" t="str">
            <v>Operating costs</v>
          </cell>
          <cell r="C225" t="str">
            <v>Chemicals</v>
          </cell>
          <cell r="D225" t="str">
            <v>Dollars per planted acre</v>
          </cell>
          <cell r="E225" t="str">
            <v>U.S. total</v>
          </cell>
          <cell r="F225" t="str">
            <v>2023F</v>
          </cell>
          <cell r="G225">
            <v>32.35201974859099</v>
          </cell>
        </row>
        <row r="226">
          <cell r="A226" t="str">
            <v>Sorghum</v>
          </cell>
          <cell r="B226" t="str">
            <v>Operating costs</v>
          </cell>
          <cell r="C226" t="str">
            <v>Custom operations</v>
          </cell>
          <cell r="D226" t="str">
            <v>Dollars per planted acre</v>
          </cell>
          <cell r="E226" t="str">
            <v>U.S. total</v>
          </cell>
          <cell r="F226" t="str">
            <v>2023F</v>
          </cell>
          <cell r="G226">
            <v>20.24479202581</v>
          </cell>
        </row>
        <row r="227">
          <cell r="A227" t="str">
            <v>Sorghum</v>
          </cell>
          <cell r="B227" t="str">
            <v>Operating costs</v>
          </cell>
          <cell r="C227" t="str">
            <v>Fuel, lube, and electricity</v>
          </cell>
          <cell r="D227" t="str">
            <v>Dollars per planted acre</v>
          </cell>
          <cell r="E227" t="str">
            <v>U.S. total</v>
          </cell>
          <cell r="F227" t="str">
            <v>2023F</v>
          </cell>
          <cell r="G227">
            <v>14.386248230818488</v>
          </cell>
        </row>
        <row r="228">
          <cell r="A228" t="str">
            <v>Sorghum</v>
          </cell>
          <cell r="B228" t="str">
            <v>Operating costs</v>
          </cell>
          <cell r="C228" t="str">
            <v>Repairs</v>
          </cell>
          <cell r="D228" t="str">
            <v>Dollars per planted acre</v>
          </cell>
          <cell r="E228" t="str">
            <v>U.S. total</v>
          </cell>
          <cell r="F228" t="str">
            <v>2023F</v>
          </cell>
          <cell r="G228">
            <v>31.207482072221268</v>
          </cell>
        </row>
        <row r="229">
          <cell r="A229" t="str">
            <v>Sorghum</v>
          </cell>
          <cell r="B229" t="str">
            <v>Operating costs</v>
          </cell>
          <cell r="C229" t="str">
            <v>Other variable expenses</v>
          </cell>
          <cell r="D229" t="str">
            <v>Dollars per planted acre</v>
          </cell>
          <cell r="E229" t="str">
            <v>U.S. total</v>
          </cell>
          <cell r="F229" t="str">
            <v>2023F</v>
          </cell>
          <cell r="G229">
            <v>0.17787845821689185</v>
          </cell>
        </row>
        <row r="230">
          <cell r="A230" t="str">
            <v>Sorghum</v>
          </cell>
          <cell r="B230" t="str">
            <v>Operating costs</v>
          </cell>
          <cell r="C230" t="str">
            <v>Interest on operating capital</v>
          </cell>
          <cell r="D230" t="str">
            <v>Dollars per planted acre</v>
          </cell>
          <cell r="E230" t="str">
            <v>U.S. total</v>
          </cell>
          <cell r="F230" t="str">
            <v>2023F</v>
          </cell>
          <cell r="G230">
            <v>1.8372123262084605</v>
          </cell>
        </row>
        <row r="231">
          <cell r="A231" t="str">
            <v>Sorghum</v>
          </cell>
          <cell r="B231" t="str">
            <v>Operating costs</v>
          </cell>
          <cell r="C231" t="str">
            <v>Total, operating costs</v>
          </cell>
          <cell r="D231" t="str">
            <v>Dollars per planted acre</v>
          </cell>
          <cell r="E231" t="str">
            <v>U.S. total</v>
          </cell>
          <cell r="F231" t="str">
            <v>2023F</v>
          </cell>
          <cell r="G231">
            <v>182.84335283935729</v>
          </cell>
        </row>
        <row r="232">
          <cell r="A232" t="str">
            <v>Sorghum</v>
          </cell>
          <cell r="B232" t="str">
            <v>Allocated overhead</v>
          </cell>
          <cell r="C232" t="str">
            <v>Hired labor</v>
          </cell>
          <cell r="D232" t="str">
            <v>Dollars per planted acre</v>
          </cell>
          <cell r="E232" t="str">
            <v>U.S. total</v>
          </cell>
          <cell r="F232" t="str">
            <v>2023F</v>
          </cell>
          <cell r="G232">
            <v>4.8442252588815968</v>
          </cell>
        </row>
        <row r="233">
          <cell r="A233" t="str">
            <v>Sorghum</v>
          </cell>
          <cell r="B233" t="str">
            <v>Allocated overhead</v>
          </cell>
          <cell r="C233" t="str">
            <v>Opportunity cost of unpaid labor</v>
          </cell>
          <cell r="D233" t="str">
            <v>Dollars per planted acre</v>
          </cell>
          <cell r="E233" t="str">
            <v>U.S. total</v>
          </cell>
          <cell r="F233" t="str">
            <v>2023F</v>
          </cell>
          <cell r="G233">
            <v>19.45344635564415</v>
          </cell>
        </row>
        <row r="234">
          <cell r="A234" t="str">
            <v>Sorghum</v>
          </cell>
          <cell r="B234" t="str">
            <v>Allocated overhead</v>
          </cell>
          <cell r="C234" t="str">
            <v>Capital recovery of machinery and equipment</v>
          </cell>
          <cell r="D234" t="str">
            <v>Dollars per planted acre</v>
          </cell>
          <cell r="E234" t="str">
            <v>U.S. total</v>
          </cell>
          <cell r="F234" t="str">
            <v>2023F</v>
          </cell>
          <cell r="G234">
            <v>136.31050713043038</v>
          </cell>
        </row>
        <row r="235">
          <cell r="A235" t="str">
            <v>Sorghum</v>
          </cell>
          <cell r="B235" t="str">
            <v>Allocated overhead</v>
          </cell>
          <cell r="C235" t="str">
            <v>Opportunity cost of land (rental rate)</v>
          </cell>
          <cell r="D235" t="str">
            <v>Dollars per planted acre</v>
          </cell>
          <cell r="E235" t="str">
            <v>U.S. total</v>
          </cell>
          <cell r="F235" t="str">
            <v>2023F</v>
          </cell>
          <cell r="G235">
            <v>57.72186345381526</v>
          </cell>
        </row>
        <row r="236">
          <cell r="A236" t="str">
            <v>Sorghum</v>
          </cell>
          <cell r="B236" t="str">
            <v>Allocated overhead</v>
          </cell>
          <cell r="C236" t="str">
            <v>Taxes and insurance</v>
          </cell>
          <cell r="D236" t="str">
            <v>Dollars per planted acre</v>
          </cell>
          <cell r="E236" t="str">
            <v>U.S. total</v>
          </cell>
          <cell r="F236" t="str">
            <v>2023F</v>
          </cell>
          <cell r="G236">
            <v>10.925121561330565</v>
          </cell>
        </row>
        <row r="237">
          <cell r="A237" t="str">
            <v>Sorghum</v>
          </cell>
          <cell r="B237" t="str">
            <v>Allocated overhead</v>
          </cell>
          <cell r="C237" t="str">
            <v>General farm overhead</v>
          </cell>
          <cell r="D237" t="str">
            <v>Dollars per planted acre</v>
          </cell>
          <cell r="E237" t="str">
            <v>U.S. total</v>
          </cell>
          <cell r="F237" t="str">
            <v>2023F</v>
          </cell>
          <cell r="G237">
            <v>16.973852673479755</v>
          </cell>
        </row>
        <row r="238">
          <cell r="A238" t="str">
            <v>Sorghum</v>
          </cell>
          <cell r="B238" t="str">
            <v>Allocated overhead</v>
          </cell>
          <cell r="C238" t="str">
            <v>Total, allocated costs</v>
          </cell>
          <cell r="D238" t="str">
            <v>Dollars per planted acre</v>
          </cell>
          <cell r="E238" t="str">
            <v>U.S. total</v>
          </cell>
          <cell r="F238" t="str">
            <v>2023F</v>
          </cell>
          <cell r="G238">
            <v>246.22901643358171</v>
          </cell>
        </row>
        <row r="239">
          <cell r="A239" t="str">
            <v>Sorghum</v>
          </cell>
          <cell r="B239" t="str">
            <v>Costs listed</v>
          </cell>
          <cell r="C239" t="str">
            <v>Total, costs listed</v>
          </cell>
          <cell r="D239" t="str">
            <v>Dollars per planted acre</v>
          </cell>
          <cell r="E239" t="str">
            <v>U.S. total</v>
          </cell>
          <cell r="F239" t="str">
            <v>2023F</v>
          </cell>
          <cell r="G239">
            <v>429.072369272939</v>
          </cell>
        </row>
        <row r="240">
          <cell r="A240" t="str">
            <v>Oats</v>
          </cell>
          <cell r="B240" t="str">
            <v>Operating costs</v>
          </cell>
          <cell r="C240" t="str">
            <v>Seed</v>
          </cell>
          <cell r="D240" t="str">
            <v>Dollars per planted acre</v>
          </cell>
          <cell r="E240" t="str">
            <v>U.S. total</v>
          </cell>
          <cell r="F240" t="str">
            <v>2022F</v>
          </cell>
          <cell r="G240">
            <v>18.770400000000006</v>
          </cell>
        </row>
        <row r="241">
          <cell r="A241" t="str">
            <v>Oats</v>
          </cell>
          <cell r="B241" t="str">
            <v>Operating costs</v>
          </cell>
          <cell r="C241" t="str">
            <v>Fertilizer</v>
          </cell>
          <cell r="D241" t="str">
            <v>Dollars per planted acre</v>
          </cell>
          <cell r="E241" t="str">
            <v>U.S. total</v>
          </cell>
          <cell r="F241" t="str">
            <v>2022F</v>
          </cell>
          <cell r="G241">
            <v>74.093287617653203</v>
          </cell>
        </row>
        <row r="242">
          <cell r="A242" t="str">
            <v>Oats</v>
          </cell>
          <cell r="B242" t="str">
            <v>Operating costs</v>
          </cell>
          <cell r="C242" t="str">
            <v>Chemicals</v>
          </cell>
          <cell r="D242" t="str">
            <v>Dollars per planted acre</v>
          </cell>
          <cell r="E242" t="str">
            <v>U.S. total</v>
          </cell>
          <cell r="F242" t="str">
            <v>2022F</v>
          </cell>
          <cell r="G242">
            <v>8.5684190572731858</v>
          </cell>
        </row>
        <row r="243">
          <cell r="A243" t="str">
            <v>Oats</v>
          </cell>
          <cell r="B243" t="str">
            <v>Operating costs</v>
          </cell>
          <cell r="C243" t="str">
            <v>Custom operations</v>
          </cell>
          <cell r="D243" t="str">
            <v>Dollars per planted acre</v>
          </cell>
          <cell r="E243" t="str">
            <v>U.S. total</v>
          </cell>
          <cell r="F243" t="str">
            <v>2022F</v>
          </cell>
          <cell r="G243">
            <v>10.620205913098363</v>
          </cell>
        </row>
        <row r="244">
          <cell r="A244" t="str">
            <v>Oats</v>
          </cell>
          <cell r="B244" t="str">
            <v>Operating costs</v>
          </cell>
          <cell r="C244" t="str">
            <v>Fuel, lube, and electricity</v>
          </cell>
          <cell r="D244" t="str">
            <v>Dollars per planted acre</v>
          </cell>
          <cell r="E244" t="str">
            <v>U.S. total</v>
          </cell>
          <cell r="F244" t="str">
            <v>2022F</v>
          </cell>
          <cell r="G244">
            <v>31.481087044052391</v>
          </cell>
        </row>
        <row r="245">
          <cell r="A245" t="str">
            <v>Oats</v>
          </cell>
          <cell r="B245" t="str">
            <v>Operating costs</v>
          </cell>
          <cell r="C245" t="str">
            <v>Repairs</v>
          </cell>
          <cell r="D245" t="str">
            <v>Dollars per planted acre</v>
          </cell>
          <cell r="E245" t="str">
            <v>U.S. total</v>
          </cell>
          <cell r="F245" t="str">
            <v>2022F</v>
          </cell>
          <cell r="G245">
            <v>31.683254008503173</v>
          </cell>
        </row>
        <row r="246">
          <cell r="A246" t="str">
            <v>Oats</v>
          </cell>
          <cell r="B246" t="str">
            <v>Operating costs</v>
          </cell>
          <cell r="C246" t="str">
            <v>Other variable expenses</v>
          </cell>
          <cell r="D246" t="str">
            <v>Dollars per planted acre</v>
          </cell>
          <cell r="E246" t="str">
            <v>U.S. total</v>
          </cell>
          <cell r="F246" t="str">
            <v>2022F</v>
          </cell>
          <cell r="G246">
            <v>2.4078199641032727</v>
          </cell>
        </row>
        <row r="247">
          <cell r="A247" t="str">
            <v>Oats</v>
          </cell>
          <cell r="B247" t="str">
            <v>Operating costs</v>
          </cell>
          <cell r="C247" t="str">
            <v>Interest on operating capital</v>
          </cell>
          <cell r="D247" t="str">
            <v>Dollars per planted acre</v>
          </cell>
          <cell r="E247" t="str">
            <v>U.S. total</v>
          </cell>
          <cell r="F247" t="str">
            <v>2022F</v>
          </cell>
          <cell r="G247">
            <v>0.83483502594201298</v>
          </cell>
        </row>
        <row r="248">
          <cell r="A248" t="str">
            <v>Oats</v>
          </cell>
          <cell r="B248" t="str">
            <v>Operating costs</v>
          </cell>
          <cell r="C248" t="str">
            <v>Total, operating costs</v>
          </cell>
          <cell r="D248" t="str">
            <v>Dollars per planted acre</v>
          </cell>
          <cell r="E248" t="str">
            <v>U.S. total</v>
          </cell>
          <cell r="F248" t="str">
            <v>2022F</v>
          </cell>
          <cell r="G248">
            <v>178.45930863062563</v>
          </cell>
        </row>
        <row r="249">
          <cell r="A249" t="str">
            <v>Oats</v>
          </cell>
          <cell r="B249" t="str">
            <v>Allocated overhead</v>
          </cell>
          <cell r="C249" t="str">
            <v>Hired labor</v>
          </cell>
          <cell r="D249" t="str">
            <v>Dollars per planted acre</v>
          </cell>
          <cell r="E249" t="str">
            <v>U.S. total</v>
          </cell>
          <cell r="F249" t="str">
            <v>2022F</v>
          </cell>
          <cell r="G249">
            <v>2.8035335843889078</v>
          </cell>
        </row>
        <row r="250">
          <cell r="A250" t="str">
            <v>Oats</v>
          </cell>
          <cell r="B250" t="str">
            <v>Allocated overhead</v>
          </cell>
          <cell r="C250" t="str">
            <v>Opportunity cost of unpaid labor</v>
          </cell>
          <cell r="D250" t="str">
            <v>Dollars per planted acre</v>
          </cell>
          <cell r="E250" t="str">
            <v>U.S. total</v>
          </cell>
          <cell r="F250" t="str">
            <v>2022F</v>
          </cell>
          <cell r="G250">
            <v>67.442900024453465</v>
          </cell>
        </row>
        <row r="251">
          <cell r="A251" t="str">
            <v>Oats</v>
          </cell>
          <cell r="B251" t="str">
            <v>Allocated overhead</v>
          </cell>
          <cell r="C251" t="str">
            <v>Capital recovery of machinery and equipment</v>
          </cell>
          <cell r="D251" t="str">
            <v>Dollars per planted acre</v>
          </cell>
          <cell r="E251" t="str">
            <v>U.S. total</v>
          </cell>
          <cell r="F251" t="str">
            <v>2022F</v>
          </cell>
          <cell r="G251">
            <v>148.39251811268298</v>
          </cell>
        </row>
        <row r="252">
          <cell r="A252" t="str">
            <v>Oats</v>
          </cell>
          <cell r="B252" t="str">
            <v>Allocated overhead</v>
          </cell>
          <cell r="C252" t="str">
            <v>Opportunity cost of land (rental rate)</v>
          </cell>
          <cell r="D252" t="str">
            <v>Dollars per planted acre</v>
          </cell>
          <cell r="E252" t="str">
            <v>U.S. total</v>
          </cell>
          <cell r="F252" t="str">
            <v>2022F</v>
          </cell>
          <cell r="G252">
            <v>101.91326907630523</v>
          </cell>
        </row>
        <row r="253">
          <cell r="A253" t="str">
            <v>Oats</v>
          </cell>
          <cell r="B253" t="str">
            <v>Allocated overhead</v>
          </cell>
          <cell r="C253" t="str">
            <v>Taxes and insurance</v>
          </cell>
          <cell r="D253" t="str">
            <v>Dollars per planted acre</v>
          </cell>
          <cell r="E253" t="str">
            <v>U.S. total</v>
          </cell>
          <cell r="F253" t="str">
            <v>2022F</v>
          </cell>
          <cell r="G253">
            <v>7.4713846153846175</v>
          </cell>
        </row>
        <row r="254">
          <cell r="A254" t="str">
            <v>Oats</v>
          </cell>
          <cell r="B254" t="str">
            <v>Allocated overhead</v>
          </cell>
          <cell r="C254" t="str">
            <v>General farm overhead</v>
          </cell>
          <cell r="D254" t="str">
            <v>Dollars per planted acre</v>
          </cell>
          <cell r="E254" t="str">
            <v>U.S. total</v>
          </cell>
          <cell r="F254" t="str">
            <v>2022F</v>
          </cell>
          <cell r="G254">
            <v>16.157370772721205</v>
          </cell>
        </row>
        <row r="255">
          <cell r="A255" t="str">
            <v>Oats</v>
          </cell>
          <cell r="B255" t="str">
            <v>Allocated overhead</v>
          </cell>
          <cell r="C255" t="str">
            <v>Total, allocated costs</v>
          </cell>
          <cell r="D255" t="str">
            <v>Dollars per planted acre</v>
          </cell>
          <cell r="E255" t="str">
            <v>U.S. total</v>
          </cell>
          <cell r="F255" t="str">
            <v>2022F</v>
          </cell>
          <cell r="G255">
            <v>344.18097618593646</v>
          </cell>
        </row>
        <row r="256">
          <cell r="A256" t="str">
            <v>Oats</v>
          </cell>
          <cell r="B256" t="str">
            <v>Costs listed</v>
          </cell>
          <cell r="C256" t="str">
            <v>Total, costs listed</v>
          </cell>
          <cell r="D256" t="str">
            <v>Dollars per planted acre</v>
          </cell>
          <cell r="E256" t="str">
            <v>U.S. total</v>
          </cell>
          <cell r="F256" t="str">
            <v>2022F</v>
          </cell>
          <cell r="G256">
            <v>522.64028481656214</v>
          </cell>
        </row>
        <row r="257">
          <cell r="A257" t="str">
            <v>Oats</v>
          </cell>
          <cell r="B257" t="str">
            <v>Operating costs</v>
          </cell>
          <cell r="C257" t="str">
            <v>Seed</v>
          </cell>
          <cell r="D257" t="str">
            <v>Dollars per planted acre</v>
          </cell>
          <cell r="E257" t="str">
            <v>U.S. total</v>
          </cell>
          <cell r="F257" t="str">
            <v>2023F</v>
          </cell>
          <cell r="G257">
            <v>19.450020953355668</v>
          </cell>
        </row>
        <row r="258">
          <cell r="A258" t="str">
            <v>Oats</v>
          </cell>
          <cell r="B258" t="str">
            <v>Operating costs</v>
          </cell>
          <cell r="C258" t="str">
            <v>Fertilizer</v>
          </cell>
          <cell r="D258" t="str">
            <v>Dollars per planted acre</v>
          </cell>
          <cell r="E258" t="str">
            <v>U.S. total</v>
          </cell>
          <cell r="F258" t="str">
            <v>2023F</v>
          </cell>
          <cell r="G258">
            <v>72.229473097388919</v>
          </cell>
        </row>
        <row r="259">
          <cell r="A259" t="str">
            <v>Oats</v>
          </cell>
          <cell r="B259" t="str">
            <v>Operating costs</v>
          </cell>
          <cell r="C259" t="str">
            <v>Chemicals</v>
          </cell>
          <cell r="D259" t="str">
            <v>Dollars per planted acre</v>
          </cell>
          <cell r="E259" t="str">
            <v>U.S. total</v>
          </cell>
          <cell r="F259" t="str">
            <v>2023F</v>
          </cell>
          <cell r="G259">
            <v>7.9586198599448856</v>
          </cell>
        </row>
        <row r="260">
          <cell r="A260" t="str">
            <v>Oats</v>
          </cell>
          <cell r="B260" t="str">
            <v>Operating costs</v>
          </cell>
          <cell r="C260" t="str">
            <v>Custom operations</v>
          </cell>
          <cell r="D260" t="str">
            <v>Dollars per planted acre</v>
          </cell>
          <cell r="E260" t="str">
            <v>U.S. total</v>
          </cell>
          <cell r="F260" t="str">
            <v>2023F</v>
          </cell>
          <cell r="G260">
            <v>10.983994794893071</v>
          </cell>
        </row>
        <row r="261">
          <cell r="A261" t="str">
            <v>Oats</v>
          </cell>
          <cell r="B261" t="str">
            <v>Operating costs</v>
          </cell>
          <cell r="C261" t="str">
            <v>Fuel, lube, and electricity</v>
          </cell>
          <cell r="D261" t="str">
            <v>Dollars per planted acre</v>
          </cell>
          <cell r="E261" t="str">
            <v>U.S. total</v>
          </cell>
          <cell r="F261" t="str">
            <v>2023F</v>
          </cell>
          <cell r="G261">
            <v>26.336601958179028</v>
          </cell>
        </row>
        <row r="262">
          <cell r="A262" t="str">
            <v>Oats</v>
          </cell>
          <cell r="B262" t="str">
            <v>Operating costs</v>
          </cell>
          <cell r="C262" t="str">
            <v>Repairs</v>
          </cell>
          <cell r="D262" t="str">
            <v>Dollars per planted acre</v>
          </cell>
          <cell r="E262" t="str">
            <v>U.S. total</v>
          </cell>
          <cell r="F262" t="str">
            <v>2023F</v>
          </cell>
          <cell r="G262">
            <v>32.283602143677179</v>
          </cell>
        </row>
        <row r="263">
          <cell r="A263" t="str">
            <v>Oats</v>
          </cell>
          <cell r="B263" t="str">
            <v>Operating costs</v>
          </cell>
          <cell r="C263" t="str">
            <v>Other variable expenses</v>
          </cell>
          <cell r="D263" t="str">
            <v>Dollars per planted acre</v>
          </cell>
          <cell r="E263" t="str">
            <v>U.S. total</v>
          </cell>
          <cell r="F263" t="str">
            <v>2023F</v>
          </cell>
          <cell r="G263">
            <v>2.4902984150364857</v>
          </cell>
        </row>
        <row r="264">
          <cell r="A264" t="str">
            <v>Oats</v>
          </cell>
          <cell r="B264" t="str">
            <v>Operating costs</v>
          </cell>
          <cell r="C264" t="str">
            <v>Interest on operating capital</v>
          </cell>
          <cell r="D264" t="str">
            <v>Dollars per planted acre</v>
          </cell>
          <cell r="E264" t="str">
            <v>U.S. total</v>
          </cell>
          <cell r="F264" t="str">
            <v>2023F</v>
          </cell>
          <cell r="G264">
            <v>1.7430860039081233</v>
          </cell>
        </row>
        <row r="265">
          <cell r="A265" t="str">
            <v>Oats</v>
          </cell>
          <cell r="B265" t="str">
            <v>Operating costs</v>
          </cell>
          <cell r="C265" t="str">
            <v>Total, operating costs</v>
          </cell>
          <cell r="D265" t="str">
            <v>Dollars per planted acre</v>
          </cell>
          <cell r="E265" t="str">
            <v>U.S. total</v>
          </cell>
          <cell r="F265" t="str">
            <v>2023F</v>
          </cell>
          <cell r="G265">
            <v>173.47569722638335</v>
          </cell>
        </row>
        <row r="266">
          <cell r="A266" t="str">
            <v>Oats</v>
          </cell>
          <cell r="B266" t="str">
            <v>Allocated overhead</v>
          </cell>
          <cell r="C266" t="str">
            <v>Hired labor</v>
          </cell>
          <cell r="D266" t="str">
            <v>Dollars per planted acre</v>
          </cell>
          <cell r="E266" t="str">
            <v>U.S. total</v>
          </cell>
          <cell r="F266" t="str">
            <v>2023F</v>
          </cell>
          <cell r="G266">
            <v>2.9087221644751797</v>
          </cell>
        </row>
        <row r="267">
          <cell r="A267" t="str">
            <v>Oats</v>
          </cell>
          <cell r="B267" t="str">
            <v>Allocated overhead</v>
          </cell>
          <cell r="C267" t="str">
            <v>Opportunity cost of unpaid labor</v>
          </cell>
          <cell r="D267" t="str">
            <v>Dollars per planted acre</v>
          </cell>
          <cell r="E267" t="str">
            <v>U.S. total</v>
          </cell>
          <cell r="F267" t="str">
            <v>2023F</v>
          </cell>
          <cell r="G267">
            <v>69.973357633370966</v>
          </cell>
        </row>
        <row r="268">
          <cell r="A268" t="str">
            <v>Oats</v>
          </cell>
          <cell r="B268" t="str">
            <v>Allocated overhead</v>
          </cell>
          <cell r="C268" t="str">
            <v>Capital recovery of machinery and equipment</v>
          </cell>
          <cell r="D268" t="str">
            <v>Dollars per planted acre</v>
          </cell>
          <cell r="E268" t="str">
            <v>U.S. total</v>
          </cell>
          <cell r="F268" t="str">
            <v>2023F</v>
          </cell>
          <cell r="G268">
            <v>144.31956039691553</v>
          </cell>
        </row>
        <row r="269">
          <cell r="A269" t="str">
            <v>Oats</v>
          </cell>
          <cell r="B269" t="str">
            <v>Allocated overhead</v>
          </cell>
          <cell r="C269" t="str">
            <v>Opportunity cost of land (rental rate)</v>
          </cell>
          <cell r="D269" t="str">
            <v>Dollars per planted acre</v>
          </cell>
          <cell r="E269" t="str">
            <v>U.S. total</v>
          </cell>
          <cell r="F269" t="str">
            <v>2023F</v>
          </cell>
          <cell r="G269">
            <v>101.91326907630523</v>
          </cell>
        </row>
        <row r="270">
          <cell r="A270" t="str">
            <v>Oats</v>
          </cell>
          <cell r="B270" t="str">
            <v>Allocated overhead</v>
          </cell>
          <cell r="C270" t="str">
            <v>Taxes and insurance</v>
          </cell>
          <cell r="D270" t="str">
            <v>Dollars per planted acre</v>
          </cell>
          <cell r="E270" t="str">
            <v>U.S. total</v>
          </cell>
          <cell r="F270" t="str">
            <v>2023F</v>
          </cell>
          <cell r="G270">
            <v>7.5781190020790037</v>
          </cell>
        </row>
        <row r="271">
          <cell r="A271" t="str">
            <v>Oats</v>
          </cell>
          <cell r="B271" t="str">
            <v>Allocated overhead</v>
          </cell>
          <cell r="C271" t="str">
            <v>General farm overhead</v>
          </cell>
          <cell r="D271" t="str">
            <v>Dollars per planted acre</v>
          </cell>
          <cell r="E271" t="str">
            <v>U.S. total</v>
          </cell>
          <cell r="F271" t="str">
            <v>2023F</v>
          </cell>
          <cell r="G271">
            <v>16.463527691139838</v>
          </cell>
        </row>
        <row r="272">
          <cell r="A272" t="str">
            <v>Oats</v>
          </cell>
          <cell r="B272" t="str">
            <v>Allocated overhead</v>
          </cell>
          <cell r="C272" t="str">
            <v>Total, allocated costs</v>
          </cell>
          <cell r="D272" t="str">
            <v>Dollars per planted acre</v>
          </cell>
          <cell r="E272" t="str">
            <v>U.S. total</v>
          </cell>
          <cell r="F272" t="str">
            <v>2023F</v>
          </cell>
          <cell r="G272">
            <v>343.15655596428581</v>
          </cell>
        </row>
        <row r="273">
          <cell r="A273" t="str">
            <v>Oats</v>
          </cell>
          <cell r="B273" t="str">
            <v>Costs listed</v>
          </cell>
          <cell r="C273" t="str">
            <v>Total, costs listed</v>
          </cell>
          <cell r="D273" t="str">
            <v>Dollars per planted acre</v>
          </cell>
          <cell r="E273" t="str">
            <v>U.S. total</v>
          </cell>
          <cell r="F273" t="str">
            <v>2023F</v>
          </cell>
          <cell r="G273">
            <v>516.63225319066919</v>
          </cell>
        </row>
        <row r="274">
          <cell r="A274" t="str">
            <v>Barley</v>
          </cell>
          <cell r="B274" t="str">
            <v>Operating costs</v>
          </cell>
          <cell r="C274" t="str">
            <v>Seed</v>
          </cell>
          <cell r="D274" t="str">
            <v>Dollars per planted acre</v>
          </cell>
          <cell r="E274" t="str">
            <v>U.S. total</v>
          </cell>
          <cell r="F274" t="str">
            <v>2022F</v>
          </cell>
          <cell r="G274">
            <v>20.730600000000006</v>
          </cell>
        </row>
        <row r="275">
          <cell r="A275" t="str">
            <v>Barley</v>
          </cell>
          <cell r="B275" t="str">
            <v>Operating costs</v>
          </cell>
          <cell r="C275" t="str">
            <v>Fertilizer</v>
          </cell>
          <cell r="D275" t="str">
            <v>Dollars per planted acre</v>
          </cell>
          <cell r="E275" t="str">
            <v>U.S. total</v>
          </cell>
          <cell r="F275" t="str">
            <v>2022F</v>
          </cell>
          <cell r="G275">
            <v>83.121808073624749</v>
          </cell>
        </row>
        <row r="276">
          <cell r="A276" t="str">
            <v>Barley</v>
          </cell>
          <cell r="B276" t="str">
            <v>Operating costs</v>
          </cell>
          <cell r="C276" t="str">
            <v>Chemicals</v>
          </cell>
          <cell r="D276" t="str">
            <v>Dollars per planted acre</v>
          </cell>
          <cell r="E276" t="str">
            <v>U.S. total</v>
          </cell>
          <cell r="F276" t="str">
            <v>2022F</v>
          </cell>
          <cell r="G276">
            <v>26.299598378104406</v>
          </cell>
        </row>
        <row r="277">
          <cell r="A277" t="str">
            <v>Barley</v>
          </cell>
          <cell r="B277" t="str">
            <v>Operating costs</v>
          </cell>
          <cell r="C277" t="str">
            <v>Custom operations</v>
          </cell>
          <cell r="D277" t="str">
            <v>Dollars per planted acre</v>
          </cell>
          <cell r="E277" t="str">
            <v>U.S. total</v>
          </cell>
          <cell r="F277" t="str">
            <v>2022F</v>
          </cell>
          <cell r="G277">
            <v>6.6537524900889551</v>
          </cell>
        </row>
        <row r="278">
          <cell r="A278" t="str">
            <v>Barley</v>
          </cell>
          <cell r="B278" t="str">
            <v>Operating costs</v>
          </cell>
          <cell r="C278" t="str">
            <v>Fuel, lube, and electricity</v>
          </cell>
          <cell r="D278" t="str">
            <v>Dollars per planted acre</v>
          </cell>
          <cell r="E278" t="str">
            <v>U.S. total</v>
          </cell>
          <cell r="F278" t="str">
            <v>2022F</v>
          </cell>
          <cell r="G278">
            <v>25.470275094707226</v>
          </cell>
        </row>
        <row r="279">
          <cell r="A279" t="str">
            <v>Barley</v>
          </cell>
          <cell r="B279" t="str">
            <v>Operating costs</v>
          </cell>
          <cell r="C279" t="str">
            <v>Repairs</v>
          </cell>
          <cell r="D279" t="str">
            <v>Dollars per planted acre</v>
          </cell>
          <cell r="E279" t="str">
            <v>U.S. total</v>
          </cell>
          <cell r="F279" t="str">
            <v>2022F</v>
          </cell>
          <cell r="G279">
            <v>33.436176309317261</v>
          </cell>
        </row>
        <row r="280">
          <cell r="A280" t="str">
            <v>Barley</v>
          </cell>
          <cell r="B280" t="str">
            <v>Operating costs</v>
          </cell>
          <cell r="C280" t="str">
            <v>Other variable expenses</v>
          </cell>
          <cell r="D280" t="str">
            <v>Dollars per planted acre</v>
          </cell>
          <cell r="E280" t="str">
            <v>U.S. total</v>
          </cell>
          <cell r="F280" t="str">
            <v>2022F</v>
          </cell>
          <cell r="G280">
            <v>2.794791029762727</v>
          </cell>
        </row>
        <row r="281">
          <cell r="A281" t="str">
            <v>Barley</v>
          </cell>
          <cell r="B281" t="str">
            <v>Operating costs</v>
          </cell>
          <cell r="C281" t="str">
            <v>Interest on operating capital</v>
          </cell>
          <cell r="D281" t="str">
            <v>Dollars per planted acre</v>
          </cell>
          <cell r="E281" t="str">
            <v>U.S. total</v>
          </cell>
          <cell r="F281" t="str">
            <v>2022F</v>
          </cell>
          <cell r="G281">
            <v>0.93298290646534499</v>
          </cell>
        </row>
        <row r="282">
          <cell r="A282" t="str">
            <v>Barley</v>
          </cell>
          <cell r="B282" t="str">
            <v>Operating costs</v>
          </cell>
          <cell r="C282" t="str">
            <v>Total, operating costs</v>
          </cell>
          <cell r="D282" t="str">
            <v>Dollars per planted acre</v>
          </cell>
          <cell r="E282" t="str">
            <v>U.S. total</v>
          </cell>
          <cell r="F282" t="str">
            <v>2022F</v>
          </cell>
          <cell r="G282">
            <v>199.4399842820707</v>
          </cell>
        </row>
        <row r="283">
          <cell r="A283" t="str">
            <v>Barley</v>
          </cell>
          <cell r="B283" t="str">
            <v>Allocated overhead</v>
          </cell>
          <cell r="C283" t="str">
            <v>Hired labor</v>
          </cell>
          <cell r="D283" t="str">
            <v>Dollars per planted acre</v>
          </cell>
          <cell r="E283" t="str">
            <v>U.S. total</v>
          </cell>
          <cell r="F283" t="str">
            <v>2022F</v>
          </cell>
          <cell r="G283">
            <v>4.7955179732968167</v>
          </cell>
        </row>
        <row r="284">
          <cell r="A284" t="str">
            <v>Barley</v>
          </cell>
          <cell r="B284" t="str">
            <v>Allocated overhead</v>
          </cell>
          <cell r="C284" t="str">
            <v>Opportunity cost of unpaid labor</v>
          </cell>
          <cell r="D284" t="str">
            <v>Dollars per planted acre</v>
          </cell>
          <cell r="E284" t="str">
            <v>U.S. total</v>
          </cell>
          <cell r="F284" t="str">
            <v>2022F</v>
          </cell>
          <cell r="G284">
            <v>18.338903897882329</v>
          </cell>
        </row>
        <row r="285">
          <cell r="A285" t="str">
            <v>Barley</v>
          </cell>
          <cell r="B285" t="str">
            <v>Allocated overhead</v>
          </cell>
          <cell r="C285" t="str">
            <v>Capital recovery of machinery and equipment</v>
          </cell>
          <cell r="D285" t="str">
            <v>Dollars per planted acre</v>
          </cell>
          <cell r="E285" t="str">
            <v>U.S. total</v>
          </cell>
          <cell r="F285" t="str">
            <v>2022F</v>
          </cell>
          <cell r="G285">
            <v>146.02320647640852</v>
          </cell>
        </row>
        <row r="286">
          <cell r="A286" t="str">
            <v>Barley</v>
          </cell>
          <cell r="B286" t="str">
            <v>Allocated overhead</v>
          </cell>
          <cell r="C286" t="str">
            <v>Opportunity cost of land (rental rate)</v>
          </cell>
          <cell r="D286" t="str">
            <v>Dollars per planted acre</v>
          </cell>
          <cell r="E286" t="str">
            <v>U.S. total</v>
          </cell>
          <cell r="F286" t="str">
            <v>2022F</v>
          </cell>
          <cell r="G286">
            <v>79.190594377510052</v>
          </cell>
        </row>
        <row r="287">
          <cell r="A287" t="str">
            <v>Barley</v>
          </cell>
          <cell r="B287" t="str">
            <v>Allocated overhead</v>
          </cell>
          <cell r="C287" t="str">
            <v>Taxes and insurance</v>
          </cell>
          <cell r="D287" t="str">
            <v>Dollars per planted acre</v>
          </cell>
          <cell r="E287" t="str">
            <v>U.S. total</v>
          </cell>
          <cell r="F287" t="str">
            <v>2022F</v>
          </cell>
          <cell r="G287">
            <v>12.587207692307695</v>
          </cell>
        </row>
        <row r="288">
          <cell r="A288" t="str">
            <v>Barley</v>
          </cell>
          <cell r="B288" t="str">
            <v>Allocated overhead</v>
          </cell>
          <cell r="C288" t="str">
            <v>General farm overhead</v>
          </cell>
          <cell r="D288" t="str">
            <v>Dollars per planted acre</v>
          </cell>
          <cell r="E288" t="str">
            <v>U.S. total</v>
          </cell>
          <cell r="F288" t="str">
            <v>2022F</v>
          </cell>
          <cell r="G288">
            <v>22.112951509027472</v>
          </cell>
        </row>
        <row r="289">
          <cell r="A289" t="str">
            <v>Barley</v>
          </cell>
          <cell r="B289" t="str">
            <v>Allocated overhead</v>
          </cell>
          <cell r="C289" t="str">
            <v>Total, allocated costs</v>
          </cell>
          <cell r="D289" t="str">
            <v>Dollars per planted acre</v>
          </cell>
          <cell r="E289" t="str">
            <v>U.S. total</v>
          </cell>
          <cell r="F289" t="str">
            <v>2022F</v>
          </cell>
          <cell r="G289">
            <v>283.04838192643291</v>
          </cell>
        </row>
        <row r="290">
          <cell r="A290" t="str">
            <v>Barley</v>
          </cell>
          <cell r="B290" t="str">
            <v>Costs listed</v>
          </cell>
          <cell r="C290" t="str">
            <v>Total, costs listed</v>
          </cell>
          <cell r="D290" t="str">
            <v>Dollars per planted acre</v>
          </cell>
          <cell r="E290" t="str">
            <v>U.S. total</v>
          </cell>
          <cell r="F290" t="str">
            <v>2022F</v>
          </cell>
          <cell r="G290">
            <v>482.48836620850363</v>
          </cell>
        </row>
        <row r="291">
          <cell r="A291" t="str">
            <v>Barley</v>
          </cell>
          <cell r="B291" t="str">
            <v>Operating costs</v>
          </cell>
          <cell r="C291" t="str">
            <v>Seed</v>
          </cell>
          <cell r="D291" t="str">
            <v>Dollars per planted acre</v>
          </cell>
          <cell r="E291" t="str">
            <v>U.S. total</v>
          </cell>
          <cell r="F291" t="str">
            <v>2023F</v>
          </cell>
          <cell r="G291">
            <v>21.481194027598509</v>
          </cell>
        </row>
        <row r="292">
          <cell r="A292" t="str">
            <v>Barley</v>
          </cell>
          <cell r="B292" t="str">
            <v>Operating costs</v>
          </cell>
          <cell r="C292" t="str">
            <v>Fertilizer</v>
          </cell>
          <cell r="D292" t="str">
            <v>Dollars per planted acre</v>
          </cell>
          <cell r="E292" t="str">
            <v>U.S. total</v>
          </cell>
          <cell r="F292" t="str">
            <v>2023F</v>
          </cell>
          <cell r="G292">
            <v>81.030881380808765</v>
          </cell>
        </row>
        <row r="293">
          <cell r="A293" t="str">
            <v>Barley</v>
          </cell>
          <cell r="B293" t="str">
            <v>Operating costs</v>
          </cell>
          <cell r="C293" t="str">
            <v>Chemicals</v>
          </cell>
          <cell r="D293" t="str">
            <v>Dollars per planted acre</v>
          </cell>
          <cell r="E293" t="str">
            <v>U.S. total</v>
          </cell>
          <cell r="F293" t="str">
            <v>2023F</v>
          </cell>
          <cell r="G293">
            <v>24.427902575900198</v>
          </cell>
        </row>
        <row r="294">
          <cell r="A294" t="str">
            <v>Barley</v>
          </cell>
          <cell r="B294" t="str">
            <v>Operating costs</v>
          </cell>
          <cell r="C294" t="str">
            <v>Custom operations</v>
          </cell>
          <cell r="D294" t="str">
            <v>Dollars per planted acre</v>
          </cell>
          <cell r="E294" t="str">
            <v>U.S. total</v>
          </cell>
          <cell r="F294" t="str">
            <v>2023F</v>
          </cell>
          <cell r="G294">
            <v>6.8816728522660044</v>
          </cell>
        </row>
        <row r="295">
          <cell r="A295" t="str">
            <v>Barley</v>
          </cell>
          <cell r="B295" t="str">
            <v>Operating costs</v>
          </cell>
          <cell r="C295" t="str">
            <v>Fuel, lube, and electricity</v>
          </cell>
          <cell r="D295" t="str">
            <v>Dollars per planted acre</v>
          </cell>
          <cell r="E295" t="str">
            <v>U.S. total</v>
          </cell>
          <cell r="F295" t="str">
            <v>2023F</v>
          </cell>
          <cell r="G295">
            <v>21.308047463416827</v>
          </cell>
        </row>
        <row r="296">
          <cell r="A296" t="str">
            <v>Barley</v>
          </cell>
          <cell r="B296" t="str">
            <v>Operating costs</v>
          </cell>
          <cell r="C296" t="str">
            <v>Repairs</v>
          </cell>
          <cell r="D296" t="str">
            <v>Dollars per planted acre</v>
          </cell>
          <cell r="E296" t="str">
            <v>U.S. total</v>
          </cell>
          <cell r="F296" t="str">
            <v>2023F</v>
          </cell>
          <cell r="G296">
            <v>34.069739581866877</v>
          </cell>
        </row>
        <row r="297">
          <cell r="A297" t="str">
            <v>Barley</v>
          </cell>
          <cell r="B297" t="str">
            <v>Operating costs</v>
          </cell>
          <cell r="C297" t="str">
            <v>Other variable expenses</v>
          </cell>
          <cell r="D297" t="str">
            <v>Dollars per planted acre</v>
          </cell>
          <cell r="E297" t="str">
            <v>U.S. total</v>
          </cell>
          <cell r="F297" t="str">
            <v>2023F</v>
          </cell>
          <cell r="G297">
            <v>2.8905249460244926</v>
          </cell>
        </row>
        <row r="298">
          <cell r="A298" t="str">
            <v>Barley</v>
          </cell>
          <cell r="B298" t="str">
            <v>Operating costs</v>
          </cell>
          <cell r="C298" t="str">
            <v>Interest on operating capital</v>
          </cell>
          <cell r="D298" t="str">
            <v>Dollars per planted acre</v>
          </cell>
          <cell r="E298" t="str">
            <v>U.S. total</v>
          </cell>
          <cell r="F298" t="str">
            <v>2023F</v>
          </cell>
          <cell r="G298">
            <v>1.9497131227029991</v>
          </cell>
        </row>
        <row r="299">
          <cell r="A299" t="str">
            <v>Barley</v>
          </cell>
          <cell r="B299" t="str">
            <v>Operating costs</v>
          </cell>
          <cell r="C299" t="str">
            <v>Total, operating costs</v>
          </cell>
          <cell r="D299" t="str">
            <v>Dollars per planted acre</v>
          </cell>
          <cell r="E299" t="str">
            <v>U.S. total</v>
          </cell>
          <cell r="F299" t="str">
            <v>2023F</v>
          </cell>
          <cell r="G299">
            <v>194.03967595058469</v>
          </cell>
        </row>
        <row r="300">
          <cell r="A300" t="str">
            <v>Barley</v>
          </cell>
          <cell r="B300" t="str">
            <v>Allocated overhead</v>
          </cell>
          <cell r="C300" t="str">
            <v>Hired labor</v>
          </cell>
          <cell r="D300" t="str">
            <v>Dollars per planted acre</v>
          </cell>
          <cell r="E300" t="str">
            <v>U.S. total</v>
          </cell>
          <cell r="F300" t="str">
            <v>2023F</v>
          </cell>
          <cell r="G300">
            <v>4.9754458076549133</v>
          </cell>
        </row>
        <row r="301">
          <cell r="A301" t="str">
            <v>Barley</v>
          </cell>
          <cell r="B301" t="str">
            <v>Allocated overhead</v>
          </cell>
          <cell r="C301" t="str">
            <v>Opportunity cost of unpaid labor</v>
          </cell>
          <cell r="D301" t="str">
            <v>Dollars per planted acre</v>
          </cell>
          <cell r="E301" t="str">
            <v>U.S. total</v>
          </cell>
          <cell r="F301" t="str">
            <v>2023F</v>
          </cell>
          <cell r="G301">
            <v>19.026979572130873</v>
          </cell>
        </row>
        <row r="302">
          <cell r="A302" t="str">
            <v>Barley</v>
          </cell>
          <cell r="B302" t="str">
            <v>Allocated overhead</v>
          </cell>
          <cell r="C302" t="str">
            <v>Capital recovery of machinery and equipment</v>
          </cell>
          <cell r="D302" t="str">
            <v>Dollars per planted acre</v>
          </cell>
          <cell r="E302" t="str">
            <v>U.S. total</v>
          </cell>
          <cell r="F302" t="str">
            <v>2023F</v>
          </cell>
          <cell r="G302">
            <v>142.01527970851336</v>
          </cell>
        </row>
        <row r="303">
          <cell r="A303" t="str">
            <v>Barley</v>
          </cell>
          <cell r="B303" t="str">
            <v>Allocated overhead</v>
          </cell>
          <cell r="C303" t="str">
            <v>Opportunity cost of land (rental rate)</v>
          </cell>
          <cell r="D303" t="str">
            <v>Dollars per planted acre</v>
          </cell>
          <cell r="E303" t="str">
            <v>U.S. total</v>
          </cell>
          <cell r="F303" t="str">
            <v>2023F</v>
          </cell>
          <cell r="G303">
            <v>79.190594377510052</v>
          </cell>
        </row>
        <row r="304">
          <cell r="A304" t="str">
            <v>Barley</v>
          </cell>
          <cell r="B304" t="str">
            <v>Allocated overhead</v>
          </cell>
          <cell r="C304" t="str">
            <v>Taxes and insurance</v>
          </cell>
          <cell r="D304" t="str">
            <v>Dollars per planted acre</v>
          </cell>
          <cell r="E304" t="str">
            <v>U.S. total</v>
          </cell>
          <cell r="F304" t="str">
            <v>2023F</v>
          </cell>
          <cell r="G304">
            <v>12.767025485446988</v>
          </cell>
        </row>
        <row r="305">
          <cell r="A305" t="str">
            <v>Barley</v>
          </cell>
          <cell r="B305" t="str">
            <v>Allocated overhead</v>
          </cell>
          <cell r="C305" t="str">
            <v>General farm overhead</v>
          </cell>
          <cell r="D305" t="str">
            <v>Dollars per planted acre</v>
          </cell>
          <cell r="E305" t="str">
            <v>U.S. total</v>
          </cell>
          <cell r="F305" t="str">
            <v>2023F</v>
          </cell>
          <cell r="G305">
            <v>22.531957372442729</v>
          </cell>
        </row>
        <row r="306">
          <cell r="A306" t="str">
            <v>Barley</v>
          </cell>
          <cell r="B306" t="str">
            <v>Allocated overhead</v>
          </cell>
          <cell r="C306" t="str">
            <v>Total, allocated costs</v>
          </cell>
          <cell r="D306" t="str">
            <v>Dollars per planted acre</v>
          </cell>
          <cell r="E306" t="str">
            <v>U.S. total</v>
          </cell>
          <cell r="F306" t="str">
            <v>2023F</v>
          </cell>
          <cell r="G306">
            <v>280.50728232369892</v>
          </cell>
        </row>
        <row r="307">
          <cell r="A307" t="str">
            <v>Barley</v>
          </cell>
          <cell r="B307" t="str">
            <v>Costs listed</v>
          </cell>
          <cell r="C307" t="str">
            <v>Total, costs listed</v>
          </cell>
          <cell r="D307" t="str">
            <v>Dollars per planted acre</v>
          </cell>
          <cell r="E307" t="str">
            <v>U.S. total</v>
          </cell>
          <cell r="F307" t="str">
            <v>2023F</v>
          </cell>
          <cell r="G307">
            <v>474.54695827428361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ustom 1">
      <a:majorFont>
        <a:latin typeface="Helvetica"/>
        <a:ea typeface=""/>
        <a:cs typeface=""/>
      </a:majorFont>
      <a:minorFont>
        <a:latin typeface="Helvetic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45"/>
  <sheetViews>
    <sheetView tabSelected="1" zoomScale="80" zoomScaleNormal="80" workbookViewId="0">
      <pane xSplit="1" topLeftCell="B1" activePane="topRight" state="frozen"/>
      <selection pane="topRight" activeCell="O38" sqref="O38"/>
    </sheetView>
  </sheetViews>
  <sheetFormatPr defaultRowHeight="13.8" x14ac:dyDescent="0.25"/>
  <cols>
    <col min="1" max="1" width="35.19921875" customWidth="1"/>
    <col min="2" max="19" width="7.69921875" customWidth="1"/>
  </cols>
  <sheetData>
    <row r="1" spans="1:20" s="1" customFormat="1" ht="15.6" x14ac:dyDescent="0.25">
      <c r="A1" s="4" t="s">
        <v>39</v>
      </c>
      <c r="B1" s="4"/>
      <c r="C1" s="4"/>
      <c r="D1" s="4"/>
      <c r="E1" s="4"/>
    </row>
    <row r="2" spans="1:20" s="1" customFormat="1" ht="10.5" customHeight="1" thickBot="1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pans="1:20" s="1" customFormat="1" ht="18.75" customHeight="1" x14ac:dyDescent="0.25">
      <c r="A3" s="6"/>
      <c r="B3" s="26" t="s">
        <v>0</v>
      </c>
      <c r="C3" s="27"/>
      <c r="D3" s="26" t="s">
        <v>1</v>
      </c>
      <c r="E3" s="27"/>
      <c r="F3" s="28" t="s">
        <v>2</v>
      </c>
      <c r="G3" s="27"/>
      <c r="H3" s="28" t="s">
        <v>3</v>
      </c>
      <c r="I3" s="27"/>
      <c r="J3" s="28" t="s">
        <v>4</v>
      </c>
      <c r="K3" s="27"/>
      <c r="L3" s="28" t="s">
        <v>5</v>
      </c>
      <c r="M3" s="27"/>
      <c r="N3" s="28" t="s">
        <v>6</v>
      </c>
      <c r="O3" s="27"/>
      <c r="P3" s="28" t="s">
        <v>7</v>
      </c>
      <c r="Q3" s="27"/>
      <c r="R3" s="28" t="s">
        <v>8</v>
      </c>
      <c r="S3" s="27"/>
    </row>
    <row r="4" spans="1:20" s="1" customFormat="1" ht="21" customHeight="1" thickBot="1" x14ac:dyDescent="0.3">
      <c r="A4" s="5" t="s">
        <v>9</v>
      </c>
      <c r="B4" s="17" t="s">
        <v>25</v>
      </c>
      <c r="C4" s="20" t="s">
        <v>31</v>
      </c>
      <c r="D4" s="17" t="s">
        <v>25</v>
      </c>
      <c r="E4" s="20" t="s">
        <v>31</v>
      </c>
      <c r="F4" s="17" t="s">
        <v>25</v>
      </c>
      <c r="G4" s="20" t="s">
        <v>31</v>
      </c>
      <c r="H4" s="17" t="s">
        <v>25</v>
      </c>
      <c r="I4" s="20" t="s">
        <v>31</v>
      </c>
      <c r="J4" s="17" t="s">
        <v>25</v>
      </c>
      <c r="K4" s="20" t="s">
        <v>31</v>
      </c>
      <c r="L4" s="17" t="s">
        <v>25</v>
      </c>
      <c r="M4" s="20" t="s">
        <v>31</v>
      </c>
      <c r="N4" s="17" t="s">
        <v>25</v>
      </c>
      <c r="O4" s="20" t="s">
        <v>31</v>
      </c>
      <c r="P4" s="17" t="s">
        <v>25</v>
      </c>
      <c r="Q4" s="20" t="s">
        <v>31</v>
      </c>
      <c r="R4" s="17" t="s">
        <v>25</v>
      </c>
      <c r="S4" s="20" t="s">
        <v>31</v>
      </c>
    </row>
    <row r="5" spans="1:20" s="1" customFormat="1" ht="6" customHeight="1" x14ac:dyDescent="0.25"/>
    <row r="6" spans="1:20" s="1" customFormat="1" ht="14.4" customHeight="1" x14ac:dyDescent="0.25">
      <c r="B6" s="25" t="s">
        <v>23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</row>
    <row r="7" spans="1:20" s="1" customFormat="1" ht="13.2" x14ac:dyDescent="0.25">
      <c r="A7" s="1" t="s">
        <v>27</v>
      </c>
    </row>
    <row r="8" spans="1:20" s="1" customFormat="1" ht="13.2" x14ac:dyDescent="0.25">
      <c r="A8" s="1" t="s">
        <v>10</v>
      </c>
      <c r="B8" s="21">
        <v>94.109400000000022</v>
      </c>
      <c r="C8" s="21">
        <v>97.516824463396077</v>
      </c>
      <c r="D8" s="22">
        <v>62.736300000000014</v>
      </c>
      <c r="E8" s="22">
        <v>65.007796825640753</v>
      </c>
      <c r="F8" s="22">
        <v>14.711400000000003</v>
      </c>
      <c r="G8" s="22">
        <v>15.244056506691203</v>
      </c>
      <c r="H8" s="21">
        <v>84.981600000000014</v>
      </c>
      <c r="I8" s="21">
        <v>88.058533683335995</v>
      </c>
      <c r="J8" s="22">
        <v>91.367100000000022</v>
      </c>
      <c r="K8" s="22">
        <v>94.675233849430086</v>
      </c>
      <c r="L8" s="22">
        <v>118.68120000000002</v>
      </c>
      <c r="M8" s="22">
        <v>122.97829704052096</v>
      </c>
      <c r="N8" s="22">
        <v>13.988700000000005</v>
      </c>
      <c r="O8" s="22">
        <v>14.495189666187533</v>
      </c>
      <c r="P8" s="22">
        <v>18.770400000000006</v>
      </c>
      <c r="Q8" s="22">
        <v>19.450020953355668</v>
      </c>
      <c r="R8" s="22">
        <v>20.730600000000006</v>
      </c>
      <c r="S8" s="22">
        <v>21.481194027598509</v>
      </c>
    </row>
    <row r="9" spans="1:20" s="1" customFormat="1" ht="15.6" x14ac:dyDescent="0.25">
      <c r="A9" s="7" t="s">
        <v>35</v>
      </c>
      <c r="B9" s="21">
        <v>217.36121733946868</v>
      </c>
      <c r="C9" s="21">
        <v>211.89350216518477</v>
      </c>
      <c r="D9" s="22">
        <v>55.029409872411634</v>
      </c>
      <c r="E9" s="22">
        <v>53.645146648851572</v>
      </c>
      <c r="F9" s="22">
        <v>83.171324639196811</v>
      </c>
      <c r="G9" s="22">
        <v>81.07915235859717</v>
      </c>
      <c r="H9" s="21">
        <v>120.53982612424178</v>
      </c>
      <c r="I9" s="21">
        <v>117.5076502629163</v>
      </c>
      <c r="J9" s="22">
        <v>180.40535390085751</v>
      </c>
      <c r="K9" s="22">
        <v>175.86726240910238</v>
      </c>
      <c r="L9" s="22">
        <v>127.07601277975317</v>
      </c>
      <c r="M9" s="22">
        <v>123.87941933098624</v>
      </c>
      <c r="N9" s="22">
        <v>69.900885065885802</v>
      </c>
      <c r="O9" s="22">
        <v>68.142530311303659</v>
      </c>
      <c r="P9" s="22">
        <v>74.093287617653203</v>
      </c>
      <c r="Q9" s="22">
        <v>72.229473097388919</v>
      </c>
      <c r="R9" s="22">
        <v>83.121808073624749</v>
      </c>
      <c r="S9" s="22">
        <v>81.030881380808765</v>
      </c>
    </row>
    <row r="10" spans="1:20" s="1" customFormat="1" ht="13.2" x14ac:dyDescent="0.25">
      <c r="A10" s="1" t="s">
        <v>11</v>
      </c>
      <c r="B10" s="21">
        <v>40.031356664977181</v>
      </c>
      <c r="C10" s="21">
        <v>37.182395964164471</v>
      </c>
      <c r="D10" s="22">
        <v>44.228891434363916</v>
      </c>
      <c r="E10" s="22">
        <v>41.081199623877367</v>
      </c>
      <c r="F10" s="22">
        <v>19.551349265078557</v>
      </c>
      <c r="G10" s="22">
        <v>18.15991439140603</v>
      </c>
      <c r="H10" s="21">
        <v>87.021458286872786</v>
      </c>
      <c r="I10" s="21">
        <v>80.828295340596341</v>
      </c>
      <c r="J10" s="22">
        <v>111.79805732387227</v>
      </c>
      <c r="K10" s="22">
        <v>103.84158773907859</v>
      </c>
      <c r="L10" s="22">
        <v>152.03990983274201</v>
      </c>
      <c r="M10" s="22">
        <v>141.21949893101626</v>
      </c>
      <c r="N10" s="22">
        <v>34.830871109984791</v>
      </c>
      <c r="O10" s="22">
        <v>32.35201974859099</v>
      </c>
      <c r="P10" s="22">
        <v>8.5684190572731858</v>
      </c>
      <c r="Q10" s="22">
        <v>7.9586198599448856</v>
      </c>
      <c r="R10" s="22">
        <v>26.299598378104406</v>
      </c>
      <c r="S10" s="22">
        <v>24.427902575900198</v>
      </c>
    </row>
    <row r="11" spans="1:20" s="1" customFormat="1" ht="15.6" x14ac:dyDescent="0.25">
      <c r="A11" s="8" t="s">
        <v>36</v>
      </c>
      <c r="B11" s="21">
        <v>25.249862034279406</v>
      </c>
      <c r="C11" s="21">
        <v>26.114781146967431</v>
      </c>
      <c r="D11" s="22">
        <v>14.081447111496818</v>
      </c>
      <c r="E11" s="22">
        <v>14.563798766508022</v>
      </c>
      <c r="F11" s="22">
        <v>15.403598252499954</v>
      </c>
      <c r="G11" s="22">
        <v>15.931239414050376</v>
      </c>
      <c r="H11" s="21">
        <v>29.280810634898724</v>
      </c>
      <c r="I11" s="21">
        <v>30.283807511425834</v>
      </c>
      <c r="J11" s="22">
        <v>104.81541281237058</v>
      </c>
      <c r="K11" s="22">
        <v>108.40580287955702</v>
      </c>
      <c r="L11" s="22">
        <v>81.88737717204792</v>
      </c>
      <c r="M11" s="22">
        <v>84.692380918517657</v>
      </c>
      <c r="N11" s="22">
        <v>19.574286404607406</v>
      </c>
      <c r="O11" s="22">
        <v>20.24479202581</v>
      </c>
      <c r="P11" s="22">
        <v>10.620205913098363</v>
      </c>
      <c r="Q11" s="22">
        <v>10.983994794893071</v>
      </c>
      <c r="R11" s="22">
        <v>6.6537524900889551</v>
      </c>
      <c r="S11" s="22">
        <v>6.8816728522660044</v>
      </c>
    </row>
    <row r="12" spans="1:20" s="1" customFormat="1" ht="13.2" x14ac:dyDescent="0.25">
      <c r="A12" s="1" t="s">
        <v>12</v>
      </c>
      <c r="B12" s="21">
        <v>47.884693754735366</v>
      </c>
      <c r="C12" s="21">
        <v>40.059611586570846</v>
      </c>
      <c r="D12" s="22">
        <v>24.389193808853779</v>
      </c>
      <c r="E12" s="22">
        <v>20.403631187380459</v>
      </c>
      <c r="F12" s="22">
        <v>18.738742288126424</v>
      </c>
      <c r="G12" s="22">
        <v>15.676548784630375</v>
      </c>
      <c r="H12" s="21">
        <v>55.495506007143646</v>
      </c>
      <c r="I12" s="21">
        <v>46.426702169866886</v>
      </c>
      <c r="J12" s="22">
        <v>123.01263591297761</v>
      </c>
      <c r="K12" s="22">
        <v>102.91051332925815</v>
      </c>
      <c r="L12" s="22">
        <v>80.115330490312815</v>
      </c>
      <c r="M12" s="22">
        <v>67.023275496135085</v>
      </c>
      <c r="N12" s="22">
        <v>17.196399653642171</v>
      </c>
      <c r="O12" s="22">
        <v>14.386248230818488</v>
      </c>
      <c r="P12" s="22">
        <v>31.481087044052391</v>
      </c>
      <c r="Q12" s="22">
        <v>26.336601958179028</v>
      </c>
      <c r="R12" s="22">
        <v>25.470275094707226</v>
      </c>
      <c r="S12" s="22">
        <v>21.308047463416827</v>
      </c>
    </row>
    <row r="13" spans="1:20" s="1" customFormat="1" ht="13.2" x14ac:dyDescent="0.25">
      <c r="A13" s="1" t="s">
        <v>13</v>
      </c>
      <c r="B13" s="21">
        <v>41.329770521057746</v>
      </c>
      <c r="C13" s="21">
        <v>42.112905064398134</v>
      </c>
      <c r="D13" s="22">
        <v>34.220091872414251</v>
      </c>
      <c r="E13" s="22">
        <v>34.868509119442386</v>
      </c>
      <c r="F13" s="22">
        <v>29.952107139997327</v>
      </c>
      <c r="G13" s="22">
        <v>30.519652748197906</v>
      </c>
      <c r="H13" s="21">
        <v>52.936075941354787</v>
      </c>
      <c r="I13" s="21">
        <v>53.939131829057878</v>
      </c>
      <c r="J13" s="22">
        <v>60.546589533088017</v>
      </c>
      <c r="K13" s="22">
        <v>61.693852756353529</v>
      </c>
      <c r="L13" s="22">
        <v>70.879032163352448</v>
      </c>
      <c r="M13" s="22">
        <v>72.222079022453045</v>
      </c>
      <c r="N13" s="22">
        <v>30.627145541553062</v>
      </c>
      <c r="O13" s="22">
        <v>31.207482072221268</v>
      </c>
      <c r="P13" s="22">
        <v>31.683254008503173</v>
      </c>
      <c r="Q13" s="22">
        <v>32.283602143677179</v>
      </c>
      <c r="R13" s="22">
        <v>33.436176309317261</v>
      </c>
      <c r="S13" s="22">
        <v>34.069739581866877</v>
      </c>
    </row>
    <row r="14" spans="1:20" s="1" customFormat="1" ht="15.6" x14ac:dyDescent="0.25">
      <c r="A14" s="1" t="s">
        <v>37</v>
      </c>
      <c r="B14" s="21">
        <v>0.30097749551290909</v>
      </c>
      <c r="C14" s="21">
        <v>0.31128730187956072</v>
      </c>
      <c r="D14" s="22">
        <v>1.0749196268318183E-2</v>
      </c>
      <c r="E14" s="22">
        <v>1.1117403638555741E-2</v>
      </c>
      <c r="F14" s="22">
        <v>0.85993570146545451</v>
      </c>
      <c r="G14" s="22">
        <v>0.88939229108445927</v>
      </c>
      <c r="H14" s="22">
        <f>90.2+3.3</f>
        <v>93.5</v>
      </c>
      <c r="I14" s="22">
        <f>93.83+3.41</f>
        <v>97.24</v>
      </c>
      <c r="J14" s="22">
        <v>14.758646476400864</v>
      </c>
      <c r="K14" s="22">
        <v>15.264195195737033</v>
      </c>
      <c r="L14" s="22">
        <v>0.83843730892881818</v>
      </c>
      <c r="M14" s="22">
        <v>0.86715748380734781</v>
      </c>
      <c r="N14" s="22">
        <v>0.17198714029309092</v>
      </c>
      <c r="O14" s="22">
        <v>0.17787845821689185</v>
      </c>
      <c r="P14" s="22">
        <v>2.4078199641032727</v>
      </c>
      <c r="Q14" s="22">
        <v>2.4902984150364857</v>
      </c>
      <c r="R14" s="22">
        <v>2.794791029762727</v>
      </c>
      <c r="S14" s="22">
        <v>2.8905249460244926</v>
      </c>
    </row>
    <row r="15" spans="1:20" s="1" customFormat="1" ht="13.2" x14ac:dyDescent="0.25">
      <c r="A15" s="1" t="s">
        <v>14</v>
      </c>
      <c r="B15" s="21">
        <v>2.1914562057071469</v>
      </c>
      <c r="C15" s="21">
        <v>4.6201917730794966</v>
      </c>
      <c r="D15" s="22">
        <v>1.1030715914903009</v>
      </c>
      <c r="E15" s="22">
        <v>2.3302491756896924</v>
      </c>
      <c r="F15" s="22">
        <v>0.8572257492459131</v>
      </c>
      <c r="G15" s="22">
        <v>1.8016245584207735</v>
      </c>
      <c r="H15" s="23">
        <v>2.46</v>
      </c>
      <c r="I15" s="23">
        <v>5.22</v>
      </c>
      <c r="J15" s="22">
        <v>3.2275078410099636</v>
      </c>
      <c r="K15" s="22">
        <v>6.7259832488089444</v>
      </c>
      <c r="L15" s="22">
        <v>2.9681313088115449</v>
      </c>
      <c r="M15" s="22">
        <v>6.2207533984678802</v>
      </c>
      <c r="N15" s="22">
        <v>0.8755642921050415</v>
      </c>
      <c r="O15" s="22">
        <v>1.8372123262084605</v>
      </c>
      <c r="P15" s="22">
        <v>0.83483502594201298</v>
      </c>
      <c r="Q15" s="22">
        <v>1.7430860039081233</v>
      </c>
      <c r="R15" s="22">
        <v>0.93298290646534499</v>
      </c>
      <c r="S15" s="22">
        <v>1.9497131227029991</v>
      </c>
    </row>
    <row r="16" spans="1:20" s="1" customFormat="1" ht="13.2" x14ac:dyDescent="0.25">
      <c r="A16" s="9" t="s">
        <v>30</v>
      </c>
      <c r="B16" s="23">
        <v>468.45873401573846</v>
      </c>
      <c r="C16" s="23">
        <v>459.81149946564079</v>
      </c>
      <c r="D16" s="23">
        <v>235.79915488729904</v>
      </c>
      <c r="E16" s="23">
        <v>231.91144875102884</v>
      </c>
      <c r="F16" s="23">
        <v>183.24568303561043</v>
      </c>
      <c r="G16" s="23">
        <v>179.30158105307828</v>
      </c>
      <c r="H16" s="23">
        <v>526.21</v>
      </c>
      <c r="I16" s="23">
        <v>519.5</v>
      </c>
      <c r="J16" s="23">
        <v>689.93130380057676</v>
      </c>
      <c r="K16" s="23">
        <v>669.38443140732568</v>
      </c>
      <c r="L16" s="23">
        <v>634.48543105594877</v>
      </c>
      <c r="M16" s="23">
        <v>619.10286162190437</v>
      </c>
      <c r="N16" s="23">
        <v>187.16583920807136</v>
      </c>
      <c r="O16" s="23">
        <v>182.84335283935729</v>
      </c>
      <c r="P16" s="23">
        <v>178.45930863062563</v>
      </c>
      <c r="Q16" s="23">
        <v>173.47569722638335</v>
      </c>
      <c r="R16" s="23">
        <v>199.4399842820707</v>
      </c>
      <c r="S16" s="23">
        <v>194.03967595058469</v>
      </c>
      <c r="T16" s="10"/>
    </row>
    <row r="17" spans="1:19" s="1" customFormat="1" ht="13.2" x14ac:dyDescent="0.25">
      <c r="B17" s="21"/>
      <c r="C17" s="21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1:19" s="1" customFormat="1" ht="13.2" x14ac:dyDescent="0.25">
      <c r="A18" s="1" t="s">
        <v>28</v>
      </c>
      <c r="B18" s="21"/>
      <c r="C18" s="21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</row>
    <row r="19" spans="1:19" s="1" customFormat="1" ht="13.2" x14ac:dyDescent="0.25">
      <c r="A19" s="1" t="s">
        <v>15</v>
      </c>
      <c r="B19" s="21">
        <v>5.9443343668997901</v>
      </c>
      <c r="C19" s="21">
        <v>6.16736579234587</v>
      </c>
      <c r="D19" s="22">
        <v>5.6597651684843742</v>
      </c>
      <c r="E19" s="22">
        <v>5.8721195576059078</v>
      </c>
      <c r="F19" s="22">
        <v>4.6690427740010758</v>
      </c>
      <c r="G19" s="22">
        <v>4.8442252588815968</v>
      </c>
      <c r="H19" s="22">
        <v>23.123882271237836</v>
      </c>
      <c r="I19" s="22">
        <v>23.991490334054685</v>
      </c>
      <c r="J19" s="22">
        <v>37.942559788722065</v>
      </c>
      <c r="K19" s="22">
        <v>39.36616463199492</v>
      </c>
      <c r="L19" s="22">
        <v>24.546728263314911</v>
      </c>
      <c r="M19" s="22">
        <v>25.467721507754487</v>
      </c>
      <c r="N19" s="22">
        <v>4.6690427740010758</v>
      </c>
      <c r="O19" s="22">
        <v>4.8442252588815968</v>
      </c>
      <c r="P19" s="22">
        <v>2.8035335843889078</v>
      </c>
      <c r="Q19" s="22">
        <v>2.9087221644751797</v>
      </c>
      <c r="R19" s="22">
        <v>4.7955179732968167</v>
      </c>
      <c r="S19" s="22">
        <v>4.9754458076549133</v>
      </c>
    </row>
    <row r="20" spans="1:19" s="1" customFormat="1" ht="13.2" x14ac:dyDescent="0.25">
      <c r="A20" s="7" t="s">
        <v>19</v>
      </c>
      <c r="B20" s="21">
        <v>34.085066210201994</v>
      </c>
      <c r="C20" s="21">
        <v>35.363937894408771</v>
      </c>
      <c r="D20" s="22">
        <v>19.782829089842032</v>
      </c>
      <c r="E20" s="22">
        <v>20.525080837292904</v>
      </c>
      <c r="F20" s="22">
        <v>19.919843889079083</v>
      </c>
      <c r="G20" s="22">
        <v>20.667236431797331</v>
      </c>
      <c r="H20" s="22">
        <v>23.250357470533572</v>
      </c>
      <c r="I20" s="22">
        <v>24.122710882827992</v>
      </c>
      <c r="J20" s="22">
        <v>96.458418662884526</v>
      </c>
      <c r="K20" s="22">
        <v>100.07753853111598</v>
      </c>
      <c r="L20" s="22">
        <v>66.346781630557061</v>
      </c>
      <c r="M20" s="22">
        <v>68.836112877335566</v>
      </c>
      <c r="N20" s="22">
        <v>18.749948295593484</v>
      </c>
      <c r="O20" s="22">
        <v>19.45344635564415</v>
      </c>
      <c r="P20" s="22">
        <v>67.442900024453465</v>
      </c>
      <c r="Q20" s="22">
        <v>69.973357633370966</v>
      </c>
      <c r="R20" s="22">
        <v>18.338903897882329</v>
      </c>
      <c r="S20" s="22">
        <v>19.026979572130873</v>
      </c>
    </row>
    <row r="21" spans="1:19" s="1" customFormat="1" ht="13.2" x14ac:dyDescent="0.25">
      <c r="A21" s="7" t="s">
        <v>20</v>
      </c>
      <c r="B21" s="21">
        <v>171.07350134925179</v>
      </c>
      <c r="C21" s="21">
        <v>166.37801436550316</v>
      </c>
      <c r="D21" s="22">
        <v>144.2174689672091</v>
      </c>
      <c r="E21" s="22">
        <v>140.25910462075058</v>
      </c>
      <c r="F21" s="22">
        <v>131.28976858287677</v>
      </c>
      <c r="G21" s="22">
        <v>127.68623329179901</v>
      </c>
      <c r="H21" s="22">
        <v>184.69129250143106</v>
      </c>
      <c r="I21" s="22">
        <v>179.62203540952333</v>
      </c>
      <c r="J21" s="22">
        <v>189.6944505683212</v>
      </c>
      <c r="K21" s="22">
        <v>184.48787084377057</v>
      </c>
      <c r="L21" s="22">
        <v>237.60975288249244</v>
      </c>
      <c r="M21" s="22">
        <v>231.08803272669957</v>
      </c>
      <c r="N21" s="22">
        <v>140.15743494970971</v>
      </c>
      <c r="O21" s="22">
        <v>136.31050713043038</v>
      </c>
      <c r="P21" s="22">
        <v>148.39251811268298</v>
      </c>
      <c r="Q21" s="22">
        <v>144.31956039691553</v>
      </c>
      <c r="R21" s="22">
        <v>146.02320647640852</v>
      </c>
      <c r="S21" s="22">
        <v>142.01527970851336</v>
      </c>
    </row>
    <row r="22" spans="1:19" s="1" customFormat="1" ht="13.2" x14ac:dyDescent="0.25">
      <c r="A22" s="7" t="s">
        <v>21</v>
      </c>
      <c r="B22" s="21">
        <v>165.2475421686747</v>
      </c>
      <c r="C22" s="21">
        <v>165.2475421686747</v>
      </c>
      <c r="D22" s="22">
        <v>156.71263453815263</v>
      </c>
      <c r="E22" s="22">
        <v>156.71263453815263</v>
      </c>
      <c r="F22" s="22">
        <v>62.798313253012054</v>
      </c>
      <c r="G22" s="22">
        <v>62.798313253012054</v>
      </c>
      <c r="H22" s="22">
        <v>86.916506024096392</v>
      </c>
      <c r="I22" s="22">
        <v>86.916506024096392</v>
      </c>
      <c r="J22" s="22">
        <v>152.91035341365463</v>
      </c>
      <c r="K22" s="22">
        <v>152.91035341365463</v>
      </c>
      <c r="L22" s="22">
        <v>100.21437751004017</v>
      </c>
      <c r="M22" s="22">
        <v>100.21437751004017</v>
      </c>
      <c r="N22" s="22">
        <v>57.72186345381526</v>
      </c>
      <c r="O22" s="22">
        <v>57.72186345381526</v>
      </c>
      <c r="P22" s="22">
        <v>101.91326907630523</v>
      </c>
      <c r="Q22" s="22">
        <v>101.91326907630523</v>
      </c>
      <c r="R22" s="22">
        <v>79.190594377510052</v>
      </c>
      <c r="S22" s="22">
        <v>79.190594377510052</v>
      </c>
    </row>
    <row r="23" spans="1:19" s="1" customFormat="1" ht="13.2" x14ac:dyDescent="0.25">
      <c r="A23" s="1" t="s">
        <v>16</v>
      </c>
      <c r="B23" s="21">
        <v>14.039976923076926</v>
      </c>
      <c r="C23" s="21">
        <v>14.240548624740129</v>
      </c>
      <c r="D23" s="22">
        <v>13.74942307692308</v>
      </c>
      <c r="E23" s="22">
        <v>13.9458439968815</v>
      </c>
      <c r="F23" s="22">
        <v>7.2638461538461554</v>
      </c>
      <c r="G23" s="22">
        <v>7.3676156964656982</v>
      </c>
      <c r="H23" s="22">
        <v>9.5156384615384635</v>
      </c>
      <c r="I23" s="22">
        <v>9.6515765623700638</v>
      </c>
      <c r="J23" s="22">
        <v>21.013269230769236</v>
      </c>
      <c r="K23" s="22">
        <v>21.313459693347198</v>
      </c>
      <c r="L23" s="22">
        <v>29.314807692307699</v>
      </c>
      <c r="M23" s="22">
        <v>29.733591917879423</v>
      </c>
      <c r="N23" s="22">
        <v>10.771246153846157</v>
      </c>
      <c r="O23" s="22">
        <v>10.925121561330565</v>
      </c>
      <c r="P23" s="22">
        <v>7.4713846153846175</v>
      </c>
      <c r="Q23" s="22">
        <v>7.5781190020790037</v>
      </c>
      <c r="R23" s="22">
        <v>12.587207692307695</v>
      </c>
      <c r="S23" s="22">
        <v>12.767025485446988</v>
      </c>
    </row>
    <row r="24" spans="1:19" s="1" customFormat="1" ht="13.2" x14ac:dyDescent="0.25">
      <c r="A24" s="1" t="s">
        <v>17</v>
      </c>
      <c r="B24" s="21">
        <v>22.766214478274961</v>
      </c>
      <c r="C24" s="21">
        <v>23.197598653755662</v>
      </c>
      <c r="D24" s="22">
        <v>21.742769159787226</v>
      </c>
      <c r="E24" s="22">
        <v>22.1547606463654</v>
      </c>
      <c r="F24" s="22">
        <v>10.876828437970676</v>
      </c>
      <c r="G24" s="22">
        <v>11.082927333860308</v>
      </c>
      <c r="H24" s="22">
        <v>16.581991702732072</v>
      </c>
      <c r="I24" s="22">
        <v>16.896194523993241</v>
      </c>
      <c r="J24" s="22">
        <v>32.314741545442409</v>
      </c>
      <c r="K24" s="22">
        <v>32.927055382279676</v>
      </c>
      <c r="L24" s="22">
        <v>57.879099075327446</v>
      </c>
      <c r="M24" s="22">
        <v>58.975817524325727</v>
      </c>
      <c r="N24" s="22">
        <v>16.658205715810947</v>
      </c>
      <c r="O24" s="22">
        <v>16.973852673479755</v>
      </c>
      <c r="P24" s="22">
        <v>16.157370772721205</v>
      </c>
      <c r="Q24" s="22">
        <v>16.463527691139838</v>
      </c>
      <c r="R24" s="22">
        <v>22.112951509027472</v>
      </c>
      <c r="S24" s="22">
        <v>22.531957372442729</v>
      </c>
    </row>
    <row r="25" spans="1:19" s="1" customFormat="1" ht="13.2" x14ac:dyDescent="0.25">
      <c r="A25" s="1" t="s">
        <v>18</v>
      </c>
      <c r="B25" s="21">
        <v>413.15663549638015</v>
      </c>
      <c r="C25" s="21">
        <v>410.59500749942828</v>
      </c>
      <c r="D25" s="21">
        <v>361.86489000039847</v>
      </c>
      <c r="E25" s="21">
        <v>359.46954419704889</v>
      </c>
      <c r="F25" s="21">
        <v>236.81764309078582</v>
      </c>
      <c r="G25" s="21">
        <v>234.446551265816</v>
      </c>
      <c r="H25" s="21">
        <v>344.07966843156942</v>
      </c>
      <c r="I25" s="21">
        <v>341.20051373686573</v>
      </c>
      <c r="J25" s="21">
        <v>530.33379320979407</v>
      </c>
      <c r="K25" s="21">
        <v>531.08244249616303</v>
      </c>
      <c r="L25" s="21">
        <v>515.91154705403972</v>
      </c>
      <c r="M25" s="21">
        <v>514.3156540640349</v>
      </c>
      <c r="N25" s="21">
        <v>248.72774134277665</v>
      </c>
      <c r="O25" s="21">
        <v>246.22901643358171</v>
      </c>
      <c r="P25" s="21">
        <v>344.18097618593646</v>
      </c>
      <c r="Q25" s="21">
        <v>343.15655596428581</v>
      </c>
      <c r="R25" s="21">
        <v>283.04838192643291</v>
      </c>
      <c r="S25" s="21">
        <v>280.50728232369892</v>
      </c>
    </row>
    <row r="26" spans="1:19" s="1" customFormat="1" ht="13.2" x14ac:dyDescent="0.25">
      <c r="B26" s="21"/>
      <c r="C26" s="21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</row>
    <row r="27" spans="1:19" s="1" customFormat="1" thickBot="1" x14ac:dyDescent="0.3">
      <c r="A27" s="5" t="s">
        <v>29</v>
      </c>
      <c r="B27" s="24">
        <v>881.6153695121186</v>
      </c>
      <c r="C27" s="24">
        <v>870.40650696506907</v>
      </c>
      <c r="D27" s="24">
        <v>597.66404488769751</v>
      </c>
      <c r="E27" s="24">
        <v>591.38099294807773</v>
      </c>
      <c r="F27" s="24">
        <v>420.06332612639625</v>
      </c>
      <c r="G27" s="24">
        <v>413.74813231889425</v>
      </c>
      <c r="H27" s="24">
        <v>870.29</v>
      </c>
      <c r="I27" s="24">
        <v>860.7</v>
      </c>
      <c r="J27" s="24">
        <v>1220.2650970103709</v>
      </c>
      <c r="K27" s="24">
        <v>1200.4668739034887</v>
      </c>
      <c r="L27" s="24">
        <v>1150.3969781099886</v>
      </c>
      <c r="M27" s="24">
        <v>1133.4185156859394</v>
      </c>
      <c r="N27" s="24">
        <v>435.89358055084801</v>
      </c>
      <c r="O27" s="24">
        <v>429.072369272939</v>
      </c>
      <c r="P27" s="24">
        <v>522.64028481656214</v>
      </c>
      <c r="Q27" s="24">
        <v>516.63225319066919</v>
      </c>
      <c r="R27" s="24">
        <v>482.48836620850363</v>
      </c>
      <c r="S27" s="24">
        <v>474.54695827428361</v>
      </c>
    </row>
    <row r="28" spans="1:19" s="1" customFormat="1" ht="8.4" customHeight="1" x14ac:dyDescent="0.25"/>
    <row r="29" spans="1:19" s="1" customFormat="1" ht="15.6" x14ac:dyDescent="0.25">
      <c r="A29" s="8" t="s">
        <v>38</v>
      </c>
    </row>
    <row r="30" spans="1:19" s="1" customFormat="1" ht="15.6" x14ac:dyDescent="0.25">
      <c r="A30" s="11" t="s">
        <v>32</v>
      </c>
      <c r="B30" s="12"/>
      <c r="C30" s="12"/>
      <c r="D30" s="9"/>
      <c r="E30" s="9"/>
      <c r="F30" s="9"/>
      <c r="G30" s="9"/>
    </row>
    <row r="31" spans="1:19" s="1" customFormat="1" ht="15.6" x14ac:dyDescent="0.25">
      <c r="A31" s="8" t="s">
        <v>33</v>
      </c>
      <c r="B31" s="9"/>
      <c r="C31" s="9"/>
      <c r="D31" s="9"/>
      <c r="E31" s="9"/>
      <c r="F31" s="9"/>
      <c r="G31" s="9"/>
    </row>
    <row r="32" spans="1:19" s="1" customFormat="1" ht="15.6" x14ac:dyDescent="0.25">
      <c r="A32" s="1" t="s">
        <v>34</v>
      </c>
      <c r="F32" s="13"/>
      <c r="G32" s="13"/>
      <c r="H32" s="13"/>
      <c r="I32" s="13"/>
    </row>
    <row r="33" spans="1:20" s="1" customFormat="1" ht="13.2" x14ac:dyDescent="0.25">
      <c r="A33" s="1" t="s">
        <v>22</v>
      </c>
    </row>
    <row r="34" spans="1:20" s="1" customFormat="1" ht="13.2" x14ac:dyDescent="0.25">
      <c r="A34" s="11" t="s">
        <v>24</v>
      </c>
      <c r="B34" s="14"/>
      <c r="C34" s="14"/>
    </row>
    <row r="35" spans="1:20" s="1" customFormat="1" ht="13.2" x14ac:dyDescent="0.25">
      <c r="A35" s="11"/>
      <c r="B35" s="14"/>
      <c r="C35" s="14"/>
    </row>
    <row r="36" spans="1:20" s="1" customFormat="1" ht="13.2" x14ac:dyDescent="0.25">
      <c r="A36" s="1" t="s">
        <v>26</v>
      </c>
      <c r="B36" s="18"/>
      <c r="C36" s="18"/>
    </row>
    <row r="37" spans="1:20" s="1" customFormat="1" x14ac:dyDescent="0.25">
      <c r="A37" s="19"/>
    </row>
    <row r="38" spans="1:20" x14ac:dyDescent="0.25">
      <c r="A38" s="15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x14ac:dyDescent="0.25">
      <c r="A39" s="16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1:20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  <row r="43" spans="1:20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1:20" ht="15.6" x14ac:dyDescent="0.3">
      <c r="A44" s="2"/>
      <c r="B44" s="3"/>
      <c r="C44" s="3"/>
      <c r="D44" s="3"/>
      <c r="E44" s="3"/>
      <c r="F44" s="3"/>
      <c r="G44" s="3"/>
      <c r="H44" s="3"/>
      <c r="I44" s="3"/>
      <c r="J44" s="3"/>
      <c r="K44" s="3"/>
    </row>
    <row r="45" spans="1:20" ht="15.6" x14ac:dyDescent="0.3">
      <c r="A45" s="2"/>
      <c r="B45" s="3"/>
      <c r="C45" s="3"/>
      <c r="D45" s="3"/>
      <c r="E45" s="3"/>
      <c r="F45" s="3"/>
      <c r="G45" s="3"/>
      <c r="H45" s="3"/>
      <c r="I45" s="3"/>
      <c r="J45" s="3"/>
      <c r="K45" s="3"/>
    </row>
  </sheetData>
  <mergeCells count="10">
    <mergeCell ref="B6:S6"/>
    <mergeCell ref="B3:C3"/>
    <mergeCell ref="D3:E3"/>
    <mergeCell ref="R3:S3"/>
    <mergeCell ref="P3:Q3"/>
    <mergeCell ref="N3:O3"/>
    <mergeCell ref="L3:M3"/>
    <mergeCell ref="J3:K3"/>
    <mergeCell ref="H3:I3"/>
    <mergeCell ref="F3:G3"/>
  </mergeCells>
  <printOptions horizontalCentered="1" verticalCentered="1"/>
  <pageMargins left="0.2" right="0.2" top="0.75" bottom="0.75" header="0.3" footer="0.3"/>
  <pageSetup scale="6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F99AAF-0C1A-4CF0-B7DE-6FD485098BEC}">
  <dimension ref="A1:G307"/>
  <sheetViews>
    <sheetView zoomScale="90" zoomScaleNormal="90" workbookViewId="0">
      <selection activeCell="B4" sqref="B4"/>
    </sheetView>
  </sheetViews>
  <sheetFormatPr defaultRowHeight="13.8" x14ac:dyDescent="0.25"/>
  <cols>
    <col min="1" max="1" width="10.09765625" bestFit="1" customWidth="1"/>
    <col min="2" max="2" width="16.296875" bestFit="1" customWidth="1"/>
    <col min="3" max="3" width="37.8984375" bestFit="1" customWidth="1"/>
    <col min="4" max="4" width="20" bestFit="1" customWidth="1"/>
    <col min="5" max="5" width="8.59765625" bestFit="1" customWidth="1"/>
    <col min="6" max="6" width="6" bestFit="1" customWidth="1"/>
    <col min="7" max="7" width="11.8984375" bestFit="1" customWidth="1"/>
  </cols>
  <sheetData>
    <row r="1" spans="1:7" x14ac:dyDescent="0.25">
      <c r="A1" t="str">
        <f>[1]Sheet1!A1</f>
        <v>Commodity</v>
      </c>
      <c r="B1" t="str">
        <f>[1]Sheet1!B1</f>
        <v>Category</v>
      </c>
      <c r="C1" t="str">
        <f>[1]Sheet1!C1</f>
        <v>Item</v>
      </c>
      <c r="D1" t="str">
        <f>[1]Sheet1!D1</f>
        <v>Units</v>
      </c>
      <c r="E1" t="str">
        <f>[1]Sheet1!E1</f>
        <v>Region</v>
      </c>
      <c r="F1" t="str">
        <f>[1]Sheet1!F1</f>
        <v>Year</v>
      </c>
      <c r="G1" t="str">
        <f>[1]Sheet1!G1</f>
        <v>Value</v>
      </c>
    </row>
    <row r="2" spans="1:7" x14ac:dyDescent="0.25">
      <c r="A2" t="str">
        <f>[1]Sheet1!A2</f>
        <v>Corn</v>
      </c>
      <c r="B2" t="str">
        <f>[1]Sheet1!B2</f>
        <v>Operating costs</v>
      </c>
      <c r="C2" t="str">
        <f>[1]Sheet1!C2</f>
        <v>Seed</v>
      </c>
      <c r="D2" t="str">
        <f>[1]Sheet1!D2</f>
        <v>Dollars per planted acre</v>
      </c>
      <c r="E2" t="str">
        <f>[1]Sheet1!E2</f>
        <v>U.S. total</v>
      </c>
      <c r="F2" t="str">
        <f>[1]Sheet1!F2</f>
        <v>2022F</v>
      </c>
      <c r="G2">
        <f>[1]Sheet1!G2</f>
        <v>94.109400000000022</v>
      </c>
    </row>
    <row r="3" spans="1:7" x14ac:dyDescent="0.25">
      <c r="A3" t="str">
        <f>[1]Sheet1!A3</f>
        <v>Corn</v>
      </c>
      <c r="B3" t="str">
        <f>[1]Sheet1!B3</f>
        <v>Operating costs</v>
      </c>
      <c r="C3" t="str">
        <f>[1]Sheet1!C3</f>
        <v>Fertilizer</v>
      </c>
      <c r="D3" t="str">
        <f>[1]Sheet1!D3</f>
        <v>Dollars per planted acre</v>
      </c>
      <c r="E3" t="str">
        <f>[1]Sheet1!E3</f>
        <v>U.S. total</v>
      </c>
      <c r="F3" t="str">
        <f>[1]Sheet1!F3</f>
        <v>2022F</v>
      </c>
      <c r="G3">
        <f>[1]Sheet1!G3</f>
        <v>217.36121733946868</v>
      </c>
    </row>
    <row r="4" spans="1:7" x14ac:dyDescent="0.25">
      <c r="A4" t="str">
        <f>[1]Sheet1!A4</f>
        <v>Corn</v>
      </c>
      <c r="B4" t="str">
        <f>[1]Sheet1!B4</f>
        <v>Operating costs</v>
      </c>
      <c r="C4" t="str">
        <f>[1]Sheet1!C4</f>
        <v>Chemicals</v>
      </c>
      <c r="D4" t="str">
        <f>[1]Sheet1!D4</f>
        <v>Dollars per planted acre</v>
      </c>
      <c r="E4" t="str">
        <f>[1]Sheet1!E4</f>
        <v>U.S. total</v>
      </c>
      <c r="F4" t="str">
        <f>[1]Sheet1!F4</f>
        <v>2022F</v>
      </c>
      <c r="G4">
        <f>[1]Sheet1!G4</f>
        <v>40.031356664977181</v>
      </c>
    </row>
    <row r="5" spans="1:7" x14ac:dyDescent="0.25">
      <c r="A5" t="str">
        <f>[1]Sheet1!A5</f>
        <v>Corn</v>
      </c>
      <c r="B5" t="str">
        <f>[1]Sheet1!B5</f>
        <v>Operating costs</v>
      </c>
      <c r="C5" t="str">
        <f>[1]Sheet1!C5</f>
        <v>Custom operations</v>
      </c>
      <c r="D5" t="str">
        <f>[1]Sheet1!D5</f>
        <v>Dollars per planted acre</v>
      </c>
      <c r="E5" t="str">
        <f>[1]Sheet1!E5</f>
        <v>U.S. total</v>
      </c>
      <c r="F5" t="str">
        <f>[1]Sheet1!F5</f>
        <v>2022F</v>
      </c>
      <c r="G5">
        <f>[1]Sheet1!G5</f>
        <v>25.249862034279406</v>
      </c>
    </row>
    <row r="6" spans="1:7" x14ac:dyDescent="0.25">
      <c r="A6" t="str">
        <f>[1]Sheet1!A6</f>
        <v>Corn</v>
      </c>
      <c r="B6" t="str">
        <f>[1]Sheet1!B6</f>
        <v>Operating costs</v>
      </c>
      <c r="C6" t="str">
        <f>[1]Sheet1!C6</f>
        <v>Fuel, lube, and electricity</v>
      </c>
      <c r="D6" t="str">
        <f>[1]Sheet1!D6</f>
        <v>Dollars per planted acre</v>
      </c>
      <c r="E6" t="str">
        <f>[1]Sheet1!E6</f>
        <v>U.S. total</v>
      </c>
      <c r="F6" t="str">
        <f>[1]Sheet1!F6</f>
        <v>2022F</v>
      </c>
      <c r="G6">
        <f>[1]Sheet1!G6</f>
        <v>47.884693754735366</v>
      </c>
    </row>
    <row r="7" spans="1:7" x14ac:dyDescent="0.25">
      <c r="A7" t="str">
        <f>[1]Sheet1!A7</f>
        <v>Corn</v>
      </c>
      <c r="B7" t="str">
        <f>[1]Sheet1!B7</f>
        <v>Operating costs</v>
      </c>
      <c r="C7" t="str">
        <f>[1]Sheet1!C7</f>
        <v>Repairs</v>
      </c>
      <c r="D7" t="str">
        <f>[1]Sheet1!D7</f>
        <v>Dollars per planted acre</v>
      </c>
      <c r="E7" t="str">
        <f>[1]Sheet1!E7</f>
        <v>U.S. total</v>
      </c>
      <c r="F7" t="str">
        <f>[1]Sheet1!F7</f>
        <v>2022F</v>
      </c>
      <c r="G7">
        <f>[1]Sheet1!G7</f>
        <v>41.329770521057746</v>
      </c>
    </row>
    <row r="8" spans="1:7" x14ac:dyDescent="0.25">
      <c r="A8" t="str">
        <f>[1]Sheet1!A8</f>
        <v>Corn</v>
      </c>
      <c r="B8" t="str">
        <f>[1]Sheet1!B8</f>
        <v>Operating costs</v>
      </c>
      <c r="C8" t="str">
        <f>[1]Sheet1!C8</f>
        <v>Other variable expenses</v>
      </c>
      <c r="D8" t="str">
        <f>[1]Sheet1!D8</f>
        <v>Dollars per planted acre</v>
      </c>
      <c r="E8" t="str">
        <f>[1]Sheet1!E8</f>
        <v>U.S. total</v>
      </c>
      <c r="F8" t="str">
        <f>[1]Sheet1!F8</f>
        <v>2022F</v>
      </c>
      <c r="G8">
        <f>[1]Sheet1!G8</f>
        <v>0.30097749551290909</v>
      </c>
    </row>
    <row r="9" spans="1:7" x14ac:dyDescent="0.25">
      <c r="A9" t="str">
        <f>[1]Sheet1!A9</f>
        <v>Corn</v>
      </c>
      <c r="B9" t="str">
        <f>[1]Sheet1!B9</f>
        <v>Operating costs</v>
      </c>
      <c r="C9" t="str">
        <f>[1]Sheet1!C9</f>
        <v>Interest on operating capital</v>
      </c>
      <c r="D9" t="str">
        <f>[1]Sheet1!D9</f>
        <v>Dollars per planted acre</v>
      </c>
      <c r="E9" t="str">
        <f>[1]Sheet1!E9</f>
        <v>U.S. total</v>
      </c>
      <c r="F9" t="str">
        <f>[1]Sheet1!F9</f>
        <v>2022F</v>
      </c>
      <c r="G9">
        <f>[1]Sheet1!G9</f>
        <v>2.1914562057071469</v>
      </c>
    </row>
    <row r="10" spans="1:7" x14ac:dyDescent="0.25">
      <c r="A10" t="str">
        <f>[1]Sheet1!A10</f>
        <v>Corn</v>
      </c>
      <c r="B10" t="str">
        <f>[1]Sheet1!B10</f>
        <v>Operating costs</v>
      </c>
      <c r="C10" t="str">
        <f>[1]Sheet1!C10</f>
        <v>Total, operating costs</v>
      </c>
      <c r="D10" t="str">
        <f>[1]Sheet1!D10</f>
        <v>Dollars per planted acre</v>
      </c>
      <c r="E10" t="str">
        <f>[1]Sheet1!E10</f>
        <v>U.S. total</v>
      </c>
      <c r="F10" t="str">
        <f>[1]Sheet1!F10</f>
        <v>2022F</v>
      </c>
      <c r="G10">
        <f>[1]Sheet1!G10</f>
        <v>468.45873401573846</v>
      </c>
    </row>
    <row r="11" spans="1:7" x14ac:dyDescent="0.25">
      <c r="A11" t="str">
        <f>[1]Sheet1!A11</f>
        <v>Corn</v>
      </c>
      <c r="B11" t="str">
        <f>[1]Sheet1!B11</f>
        <v>Allocated overhead</v>
      </c>
      <c r="C11" t="str">
        <f>[1]Sheet1!C11</f>
        <v>Hired labor</v>
      </c>
      <c r="D11" t="str">
        <f>[1]Sheet1!D11</f>
        <v>Dollars per planted acre</v>
      </c>
      <c r="E11" t="str">
        <f>[1]Sheet1!E11</f>
        <v>U.S. total</v>
      </c>
      <c r="F11" t="str">
        <f>[1]Sheet1!F11</f>
        <v>2022F</v>
      </c>
      <c r="G11">
        <f>[1]Sheet1!G11</f>
        <v>5.9443343668997901</v>
      </c>
    </row>
    <row r="12" spans="1:7" x14ac:dyDescent="0.25">
      <c r="A12" t="str">
        <f>[1]Sheet1!A12</f>
        <v>Corn</v>
      </c>
      <c r="B12" t="str">
        <f>[1]Sheet1!B12</f>
        <v>Allocated overhead</v>
      </c>
      <c r="C12" t="str">
        <f>[1]Sheet1!C12</f>
        <v>Opportunity cost of unpaid labor</v>
      </c>
      <c r="D12" t="str">
        <f>[1]Sheet1!D12</f>
        <v>Dollars per planted acre</v>
      </c>
      <c r="E12" t="str">
        <f>[1]Sheet1!E12</f>
        <v>U.S. total</v>
      </c>
      <c r="F12" t="str">
        <f>[1]Sheet1!F12</f>
        <v>2022F</v>
      </c>
      <c r="G12">
        <f>[1]Sheet1!G12</f>
        <v>34.085066210201994</v>
      </c>
    </row>
    <row r="13" spans="1:7" x14ac:dyDescent="0.25">
      <c r="A13" t="str">
        <f>[1]Sheet1!A13</f>
        <v>Corn</v>
      </c>
      <c r="B13" t="str">
        <f>[1]Sheet1!B13</f>
        <v>Allocated overhead</v>
      </c>
      <c r="C13" t="str">
        <f>[1]Sheet1!C13</f>
        <v>Capital recovery of machinery and equipment</v>
      </c>
      <c r="D13" t="str">
        <f>[1]Sheet1!D13</f>
        <v>Dollars per planted acre</v>
      </c>
      <c r="E13" t="str">
        <f>[1]Sheet1!E13</f>
        <v>U.S. total</v>
      </c>
      <c r="F13" t="str">
        <f>[1]Sheet1!F13</f>
        <v>2022F</v>
      </c>
      <c r="G13">
        <f>[1]Sheet1!G13</f>
        <v>171.07350134925179</v>
      </c>
    </row>
    <row r="14" spans="1:7" x14ac:dyDescent="0.25">
      <c r="A14" t="str">
        <f>[1]Sheet1!A14</f>
        <v>Corn</v>
      </c>
      <c r="B14" t="str">
        <f>[1]Sheet1!B14</f>
        <v>Allocated overhead</v>
      </c>
      <c r="C14" t="str">
        <f>[1]Sheet1!C14</f>
        <v>Opportunity cost of land (rental rate)</v>
      </c>
      <c r="D14" t="str">
        <f>[1]Sheet1!D14</f>
        <v>Dollars per planted acre</v>
      </c>
      <c r="E14" t="str">
        <f>[1]Sheet1!E14</f>
        <v>U.S. total</v>
      </c>
      <c r="F14" t="str">
        <f>[1]Sheet1!F14</f>
        <v>2022F</v>
      </c>
      <c r="G14">
        <f>[1]Sheet1!G14</f>
        <v>165.2475421686747</v>
      </c>
    </row>
    <row r="15" spans="1:7" x14ac:dyDescent="0.25">
      <c r="A15" t="str">
        <f>[1]Sheet1!A15</f>
        <v>Corn</v>
      </c>
      <c r="B15" t="str">
        <f>[1]Sheet1!B15</f>
        <v>Allocated overhead</v>
      </c>
      <c r="C15" t="str">
        <f>[1]Sheet1!C15</f>
        <v>Taxes and insurance</v>
      </c>
      <c r="D15" t="str">
        <f>[1]Sheet1!D15</f>
        <v>Dollars per planted acre</v>
      </c>
      <c r="E15" t="str">
        <f>[1]Sheet1!E15</f>
        <v>U.S. total</v>
      </c>
      <c r="F15" t="str">
        <f>[1]Sheet1!F15</f>
        <v>2022F</v>
      </c>
      <c r="G15">
        <f>[1]Sheet1!G15</f>
        <v>14.039976923076926</v>
      </c>
    </row>
    <row r="16" spans="1:7" x14ac:dyDescent="0.25">
      <c r="A16" t="str">
        <f>[1]Sheet1!A16</f>
        <v>Corn</v>
      </c>
      <c r="B16" t="str">
        <f>[1]Sheet1!B16</f>
        <v>Allocated overhead</v>
      </c>
      <c r="C16" t="str">
        <f>[1]Sheet1!C16</f>
        <v>General farm overhead</v>
      </c>
      <c r="D16" t="str">
        <f>[1]Sheet1!D16</f>
        <v>Dollars per planted acre</v>
      </c>
      <c r="E16" t="str">
        <f>[1]Sheet1!E16</f>
        <v>U.S. total</v>
      </c>
      <c r="F16" t="str">
        <f>[1]Sheet1!F16</f>
        <v>2022F</v>
      </c>
      <c r="G16">
        <f>[1]Sheet1!G16</f>
        <v>22.766214478274961</v>
      </c>
    </row>
    <row r="17" spans="1:7" x14ac:dyDescent="0.25">
      <c r="A17" t="str">
        <f>[1]Sheet1!A17</f>
        <v>Corn</v>
      </c>
      <c r="B17" t="str">
        <f>[1]Sheet1!B17</f>
        <v>Allocated overhead</v>
      </c>
      <c r="C17" t="str">
        <f>[1]Sheet1!C17</f>
        <v>Total, allocated costs</v>
      </c>
      <c r="D17" t="str">
        <f>[1]Sheet1!D17</f>
        <v>Dollars per planted acre</v>
      </c>
      <c r="E17" t="str">
        <f>[1]Sheet1!E17</f>
        <v>U.S. total</v>
      </c>
      <c r="F17" t="str">
        <f>[1]Sheet1!F17</f>
        <v>2022F</v>
      </c>
      <c r="G17">
        <f>[1]Sheet1!G17</f>
        <v>413.15663549638015</v>
      </c>
    </row>
    <row r="18" spans="1:7" x14ac:dyDescent="0.25">
      <c r="A18" t="str">
        <f>[1]Sheet1!A18</f>
        <v>Corn</v>
      </c>
      <c r="B18" t="str">
        <f>[1]Sheet1!B18</f>
        <v>Costs listed</v>
      </c>
      <c r="C18" t="str">
        <f>[1]Sheet1!C18</f>
        <v>Total, costs listed</v>
      </c>
      <c r="D18" t="str">
        <f>[1]Sheet1!D18</f>
        <v>Dollars per planted acre</v>
      </c>
      <c r="E18" t="str">
        <f>[1]Sheet1!E18</f>
        <v>U.S. total</v>
      </c>
      <c r="F18" t="str">
        <f>[1]Sheet1!F18</f>
        <v>2022F</v>
      </c>
      <c r="G18">
        <f>[1]Sheet1!G18</f>
        <v>881.6153695121186</v>
      </c>
    </row>
    <row r="19" spans="1:7" x14ac:dyDescent="0.25">
      <c r="A19" t="str">
        <f>[1]Sheet1!A19</f>
        <v>Corn</v>
      </c>
      <c r="B19" t="str">
        <f>[1]Sheet1!B19</f>
        <v>Operating costs</v>
      </c>
      <c r="C19" t="str">
        <f>[1]Sheet1!C19</f>
        <v>Seed</v>
      </c>
      <c r="D19" t="str">
        <f>[1]Sheet1!D19</f>
        <v>Dollars per planted acre</v>
      </c>
      <c r="E19" t="str">
        <f>[1]Sheet1!E19</f>
        <v>U.S. total</v>
      </c>
      <c r="F19" t="str">
        <f>[1]Sheet1!F19</f>
        <v>2023F</v>
      </c>
      <c r="G19">
        <f>[1]Sheet1!G19</f>
        <v>97.516824463396077</v>
      </c>
    </row>
    <row r="20" spans="1:7" x14ac:dyDescent="0.25">
      <c r="A20" t="str">
        <f>[1]Sheet1!A20</f>
        <v>Corn</v>
      </c>
      <c r="B20" t="str">
        <f>[1]Sheet1!B20</f>
        <v>Operating costs</v>
      </c>
      <c r="C20" t="str">
        <f>[1]Sheet1!C20</f>
        <v>Fertilizer</v>
      </c>
      <c r="D20" t="str">
        <f>[1]Sheet1!D20</f>
        <v>Dollars per planted acre</v>
      </c>
      <c r="E20" t="str">
        <f>[1]Sheet1!E20</f>
        <v>U.S. total</v>
      </c>
      <c r="F20" t="str">
        <f>[1]Sheet1!F20</f>
        <v>2023F</v>
      </c>
      <c r="G20">
        <f>[1]Sheet1!G20</f>
        <v>211.89350216518477</v>
      </c>
    </row>
    <row r="21" spans="1:7" x14ac:dyDescent="0.25">
      <c r="A21" t="str">
        <f>[1]Sheet1!A21</f>
        <v>Corn</v>
      </c>
      <c r="B21" t="str">
        <f>[1]Sheet1!B21</f>
        <v>Operating costs</v>
      </c>
      <c r="C21" t="str">
        <f>[1]Sheet1!C21</f>
        <v>Chemicals</v>
      </c>
      <c r="D21" t="str">
        <f>[1]Sheet1!D21</f>
        <v>Dollars per planted acre</v>
      </c>
      <c r="E21" t="str">
        <f>[1]Sheet1!E21</f>
        <v>U.S. total</v>
      </c>
      <c r="F21" t="str">
        <f>[1]Sheet1!F21</f>
        <v>2023F</v>
      </c>
      <c r="G21">
        <f>[1]Sheet1!G21</f>
        <v>37.182395964164471</v>
      </c>
    </row>
    <row r="22" spans="1:7" x14ac:dyDescent="0.25">
      <c r="A22" t="str">
        <f>[1]Sheet1!A22</f>
        <v>Corn</v>
      </c>
      <c r="B22" t="str">
        <f>[1]Sheet1!B22</f>
        <v>Operating costs</v>
      </c>
      <c r="C22" t="str">
        <f>[1]Sheet1!C22</f>
        <v>Custom operations</v>
      </c>
      <c r="D22" t="str">
        <f>[1]Sheet1!D22</f>
        <v>Dollars per planted acre</v>
      </c>
      <c r="E22" t="str">
        <f>[1]Sheet1!E22</f>
        <v>U.S. total</v>
      </c>
      <c r="F22" t="str">
        <f>[1]Sheet1!F22</f>
        <v>2023F</v>
      </c>
      <c r="G22">
        <f>[1]Sheet1!G22</f>
        <v>26.114781146967431</v>
      </c>
    </row>
    <row r="23" spans="1:7" x14ac:dyDescent="0.25">
      <c r="A23" t="str">
        <f>[1]Sheet1!A23</f>
        <v>Corn</v>
      </c>
      <c r="B23" t="str">
        <f>[1]Sheet1!B23</f>
        <v>Operating costs</v>
      </c>
      <c r="C23" t="str">
        <f>[1]Sheet1!C23</f>
        <v>Fuel, lube, and electricity</v>
      </c>
      <c r="D23" t="str">
        <f>[1]Sheet1!D23</f>
        <v>Dollars per planted acre</v>
      </c>
      <c r="E23" t="str">
        <f>[1]Sheet1!E23</f>
        <v>U.S. total</v>
      </c>
      <c r="F23" t="str">
        <f>[1]Sheet1!F23</f>
        <v>2023F</v>
      </c>
      <c r="G23">
        <f>[1]Sheet1!G23</f>
        <v>40.059611586570846</v>
      </c>
    </row>
    <row r="24" spans="1:7" x14ac:dyDescent="0.25">
      <c r="A24" t="str">
        <f>[1]Sheet1!A24</f>
        <v>Corn</v>
      </c>
      <c r="B24" t="str">
        <f>[1]Sheet1!B24</f>
        <v>Operating costs</v>
      </c>
      <c r="C24" t="str">
        <f>[1]Sheet1!C24</f>
        <v>Repairs</v>
      </c>
      <c r="D24" t="str">
        <f>[1]Sheet1!D24</f>
        <v>Dollars per planted acre</v>
      </c>
      <c r="E24" t="str">
        <f>[1]Sheet1!E24</f>
        <v>U.S. total</v>
      </c>
      <c r="F24" t="str">
        <f>[1]Sheet1!F24</f>
        <v>2023F</v>
      </c>
      <c r="G24">
        <f>[1]Sheet1!G24</f>
        <v>42.112905064398134</v>
      </c>
    </row>
    <row r="25" spans="1:7" x14ac:dyDescent="0.25">
      <c r="A25" t="str">
        <f>[1]Sheet1!A25</f>
        <v>Corn</v>
      </c>
      <c r="B25" t="str">
        <f>[1]Sheet1!B25</f>
        <v>Operating costs</v>
      </c>
      <c r="C25" t="str">
        <f>[1]Sheet1!C25</f>
        <v>Other variable expenses</v>
      </c>
      <c r="D25" t="str">
        <f>[1]Sheet1!D25</f>
        <v>Dollars per planted acre</v>
      </c>
      <c r="E25" t="str">
        <f>[1]Sheet1!E25</f>
        <v>U.S. total</v>
      </c>
      <c r="F25" t="str">
        <f>[1]Sheet1!F25</f>
        <v>2023F</v>
      </c>
      <c r="G25">
        <f>[1]Sheet1!G25</f>
        <v>0.31128730187956072</v>
      </c>
    </row>
    <row r="26" spans="1:7" x14ac:dyDescent="0.25">
      <c r="A26" t="str">
        <f>[1]Sheet1!A26</f>
        <v>Corn</v>
      </c>
      <c r="B26" t="str">
        <f>[1]Sheet1!B26</f>
        <v>Operating costs</v>
      </c>
      <c r="C26" t="str">
        <f>[1]Sheet1!C26</f>
        <v>Interest on operating capital</v>
      </c>
      <c r="D26" t="str">
        <f>[1]Sheet1!D26</f>
        <v>Dollars per planted acre</v>
      </c>
      <c r="E26" t="str">
        <f>[1]Sheet1!E26</f>
        <v>U.S. total</v>
      </c>
      <c r="F26" t="str">
        <f>[1]Sheet1!F26</f>
        <v>2023F</v>
      </c>
      <c r="G26">
        <f>[1]Sheet1!G26</f>
        <v>4.6201917730794966</v>
      </c>
    </row>
    <row r="27" spans="1:7" x14ac:dyDescent="0.25">
      <c r="A27" t="str">
        <f>[1]Sheet1!A27</f>
        <v>Corn</v>
      </c>
      <c r="B27" t="str">
        <f>[1]Sheet1!B27</f>
        <v>Operating costs</v>
      </c>
      <c r="C27" t="str">
        <f>[1]Sheet1!C27</f>
        <v>Total, operating costs</v>
      </c>
      <c r="D27" t="str">
        <f>[1]Sheet1!D27</f>
        <v>Dollars per planted acre</v>
      </c>
      <c r="E27" t="str">
        <f>[1]Sheet1!E27</f>
        <v>U.S. total</v>
      </c>
      <c r="F27" t="str">
        <f>[1]Sheet1!F27</f>
        <v>2023F</v>
      </c>
      <c r="G27">
        <f>[1]Sheet1!G27</f>
        <v>459.81149946564079</v>
      </c>
    </row>
    <row r="28" spans="1:7" x14ac:dyDescent="0.25">
      <c r="A28" t="str">
        <f>[1]Sheet1!A28</f>
        <v>Corn</v>
      </c>
      <c r="B28" t="str">
        <f>[1]Sheet1!B28</f>
        <v>Allocated overhead</v>
      </c>
      <c r="C28" t="str">
        <f>[1]Sheet1!C28</f>
        <v>Hired labor</v>
      </c>
      <c r="D28" t="str">
        <f>[1]Sheet1!D28</f>
        <v>Dollars per planted acre</v>
      </c>
      <c r="E28" t="str">
        <f>[1]Sheet1!E28</f>
        <v>U.S. total</v>
      </c>
      <c r="F28" t="str">
        <f>[1]Sheet1!F28</f>
        <v>2023F</v>
      </c>
      <c r="G28">
        <f>[1]Sheet1!G28</f>
        <v>6.16736579234587</v>
      </c>
    </row>
    <row r="29" spans="1:7" x14ac:dyDescent="0.25">
      <c r="A29" t="str">
        <f>[1]Sheet1!A29</f>
        <v>Corn</v>
      </c>
      <c r="B29" t="str">
        <f>[1]Sheet1!B29</f>
        <v>Allocated overhead</v>
      </c>
      <c r="C29" t="str">
        <f>[1]Sheet1!C29</f>
        <v>Opportunity cost of unpaid labor</v>
      </c>
      <c r="D29" t="str">
        <f>[1]Sheet1!D29</f>
        <v>Dollars per planted acre</v>
      </c>
      <c r="E29" t="str">
        <f>[1]Sheet1!E29</f>
        <v>U.S. total</v>
      </c>
      <c r="F29" t="str">
        <f>[1]Sheet1!F29</f>
        <v>2023F</v>
      </c>
      <c r="G29">
        <f>[1]Sheet1!G29</f>
        <v>35.363937894408771</v>
      </c>
    </row>
    <row r="30" spans="1:7" x14ac:dyDescent="0.25">
      <c r="A30" t="str">
        <f>[1]Sheet1!A30</f>
        <v>Corn</v>
      </c>
      <c r="B30" t="str">
        <f>[1]Sheet1!B30</f>
        <v>Allocated overhead</v>
      </c>
      <c r="C30" t="str">
        <f>[1]Sheet1!C30</f>
        <v>Capital recovery of machinery and equipment</v>
      </c>
      <c r="D30" t="str">
        <f>[1]Sheet1!D30</f>
        <v>Dollars per planted acre</v>
      </c>
      <c r="E30" t="str">
        <f>[1]Sheet1!E30</f>
        <v>U.S. total</v>
      </c>
      <c r="F30" t="str">
        <f>[1]Sheet1!F30</f>
        <v>2023F</v>
      </c>
      <c r="G30">
        <f>[1]Sheet1!G30</f>
        <v>166.37801436550316</v>
      </c>
    </row>
    <row r="31" spans="1:7" x14ac:dyDescent="0.25">
      <c r="A31" t="str">
        <f>[1]Sheet1!A31</f>
        <v>Corn</v>
      </c>
      <c r="B31" t="str">
        <f>[1]Sheet1!B31</f>
        <v>Allocated overhead</v>
      </c>
      <c r="C31" t="str">
        <f>[1]Sheet1!C31</f>
        <v>Opportunity cost of land (rental rate)</v>
      </c>
      <c r="D31" t="str">
        <f>[1]Sheet1!D31</f>
        <v>Dollars per planted acre</v>
      </c>
      <c r="E31" t="str">
        <f>[1]Sheet1!E31</f>
        <v>U.S. total</v>
      </c>
      <c r="F31" t="str">
        <f>[1]Sheet1!F31</f>
        <v>2023F</v>
      </c>
      <c r="G31">
        <f>[1]Sheet1!G31</f>
        <v>165.2475421686747</v>
      </c>
    </row>
    <row r="32" spans="1:7" x14ac:dyDescent="0.25">
      <c r="A32" t="str">
        <f>[1]Sheet1!A32</f>
        <v>Corn</v>
      </c>
      <c r="B32" t="str">
        <f>[1]Sheet1!B32</f>
        <v>Allocated overhead</v>
      </c>
      <c r="C32" t="str">
        <f>[1]Sheet1!C32</f>
        <v>Taxes and insurance</v>
      </c>
      <c r="D32" t="str">
        <f>[1]Sheet1!D32</f>
        <v>Dollars per planted acre</v>
      </c>
      <c r="E32" t="str">
        <f>[1]Sheet1!E32</f>
        <v>U.S. total</v>
      </c>
      <c r="F32" t="str">
        <f>[1]Sheet1!F32</f>
        <v>2023F</v>
      </c>
      <c r="G32">
        <f>[1]Sheet1!G32</f>
        <v>14.240548624740129</v>
      </c>
    </row>
    <row r="33" spans="1:7" x14ac:dyDescent="0.25">
      <c r="A33" t="str">
        <f>[1]Sheet1!A33</f>
        <v>Corn</v>
      </c>
      <c r="B33" t="str">
        <f>[1]Sheet1!B33</f>
        <v>Allocated overhead</v>
      </c>
      <c r="C33" t="str">
        <f>[1]Sheet1!C33</f>
        <v>General farm overhead</v>
      </c>
      <c r="D33" t="str">
        <f>[1]Sheet1!D33</f>
        <v>Dollars per planted acre</v>
      </c>
      <c r="E33" t="str">
        <f>[1]Sheet1!E33</f>
        <v>U.S. total</v>
      </c>
      <c r="F33" t="str">
        <f>[1]Sheet1!F33</f>
        <v>2023F</v>
      </c>
      <c r="G33">
        <f>[1]Sheet1!G33</f>
        <v>23.197598653755662</v>
      </c>
    </row>
    <row r="34" spans="1:7" x14ac:dyDescent="0.25">
      <c r="A34" t="str">
        <f>[1]Sheet1!A34</f>
        <v>Corn</v>
      </c>
      <c r="B34" t="str">
        <f>[1]Sheet1!B34</f>
        <v>Allocated overhead</v>
      </c>
      <c r="C34" t="str">
        <f>[1]Sheet1!C34</f>
        <v>Total, allocated costs</v>
      </c>
      <c r="D34" t="str">
        <f>[1]Sheet1!D34</f>
        <v>Dollars per planted acre</v>
      </c>
      <c r="E34" t="str">
        <f>[1]Sheet1!E34</f>
        <v>U.S. total</v>
      </c>
      <c r="F34" t="str">
        <f>[1]Sheet1!F34</f>
        <v>2023F</v>
      </c>
      <c r="G34">
        <f>[1]Sheet1!G34</f>
        <v>410.59500749942828</v>
      </c>
    </row>
    <row r="35" spans="1:7" x14ac:dyDescent="0.25">
      <c r="A35" t="str">
        <f>[1]Sheet1!A35</f>
        <v>Corn</v>
      </c>
      <c r="B35" t="str">
        <f>[1]Sheet1!B35</f>
        <v>Costs listed</v>
      </c>
      <c r="C35" t="str">
        <f>[1]Sheet1!C35</f>
        <v>Total, costs listed</v>
      </c>
      <c r="D35" t="str">
        <f>[1]Sheet1!D35</f>
        <v>Dollars per planted acre</v>
      </c>
      <c r="E35" t="str">
        <f>[1]Sheet1!E35</f>
        <v>U.S. total</v>
      </c>
      <c r="F35" t="str">
        <f>[1]Sheet1!F35</f>
        <v>2023F</v>
      </c>
      <c r="G35">
        <f>[1]Sheet1!G35</f>
        <v>870.40650696506907</v>
      </c>
    </row>
    <row r="36" spans="1:7" x14ac:dyDescent="0.25">
      <c r="A36" t="str">
        <f>[1]Sheet1!A36</f>
        <v>Soybeans</v>
      </c>
      <c r="B36" t="str">
        <f>[1]Sheet1!B36</f>
        <v>Operating costs</v>
      </c>
      <c r="C36" t="str">
        <f>[1]Sheet1!C36</f>
        <v>Seed</v>
      </c>
      <c r="D36" t="str">
        <f>[1]Sheet1!D36</f>
        <v>Dollars per planted acre</v>
      </c>
      <c r="E36" t="str">
        <f>[1]Sheet1!E36</f>
        <v>U.S. total</v>
      </c>
      <c r="F36" t="str">
        <f>[1]Sheet1!F36</f>
        <v>2022F</v>
      </c>
      <c r="G36">
        <f>[1]Sheet1!G36</f>
        <v>62.736300000000014</v>
      </c>
    </row>
    <row r="37" spans="1:7" x14ac:dyDescent="0.25">
      <c r="A37" t="str">
        <f>[1]Sheet1!A37</f>
        <v>Soybeans</v>
      </c>
      <c r="B37" t="str">
        <f>[1]Sheet1!B37</f>
        <v>Operating costs</v>
      </c>
      <c r="C37" t="str">
        <f>[1]Sheet1!C37</f>
        <v>Fertilizer</v>
      </c>
      <c r="D37" t="str">
        <f>[1]Sheet1!D37</f>
        <v>Dollars per planted acre</v>
      </c>
      <c r="E37" t="str">
        <f>[1]Sheet1!E37</f>
        <v>U.S. total</v>
      </c>
      <c r="F37" t="str">
        <f>[1]Sheet1!F37</f>
        <v>2022F</v>
      </c>
      <c r="G37">
        <f>[1]Sheet1!G37</f>
        <v>55.029409872411634</v>
      </c>
    </row>
    <row r="38" spans="1:7" x14ac:dyDescent="0.25">
      <c r="A38" t="str">
        <f>[1]Sheet1!A38</f>
        <v>Soybeans</v>
      </c>
      <c r="B38" t="str">
        <f>[1]Sheet1!B38</f>
        <v>Operating costs</v>
      </c>
      <c r="C38" t="str">
        <f>[1]Sheet1!C38</f>
        <v>Chemicals</v>
      </c>
      <c r="D38" t="str">
        <f>[1]Sheet1!D38</f>
        <v>Dollars per planted acre</v>
      </c>
      <c r="E38" t="str">
        <f>[1]Sheet1!E38</f>
        <v>U.S. total</v>
      </c>
      <c r="F38" t="str">
        <f>[1]Sheet1!F38</f>
        <v>2022F</v>
      </c>
      <c r="G38">
        <f>[1]Sheet1!G38</f>
        <v>44.228891434363916</v>
      </c>
    </row>
    <row r="39" spans="1:7" x14ac:dyDescent="0.25">
      <c r="A39" t="str">
        <f>[1]Sheet1!A39</f>
        <v>Soybeans</v>
      </c>
      <c r="B39" t="str">
        <f>[1]Sheet1!B39</f>
        <v>Operating costs</v>
      </c>
      <c r="C39" t="str">
        <f>[1]Sheet1!C39</f>
        <v>Custom operations</v>
      </c>
      <c r="D39" t="str">
        <f>[1]Sheet1!D39</f>
        <v>Dollars per planted acre</v>
      </c>
      <c r="E39" t="str">
        <f>[1]Sheet1!E39</f>
        <v>U.S. total</v>
      </c>
      <c r="F39" t="str">
        <f>[1]Sheet1!F39</f>
        <v>2022F</v>
      </c>
      <c r="G39">
        <f>[1]Sheet1!G39</f>
        <v>14.081447111496818</v>
      </c>
    </row>
    <row r="40" spans="1:7" x14ac:dyDescent="0.25">
      <c r="A40" t="str">
        <f>[1]Sheet1!A40</f>
        <v>Soybeans</v>
      </c>
      <c r="B40" t="str">
        <f>[1]Sheet1!B40</f>
        <v>Operating costs</v>
      </c>
      <c r="C40" t="str">
        <f>[1]Sheet1!C40</f>
        <v>Fuel, lube, and electricity</v>
      </c>
      <c r="D40" t="str">
        <f>[1]Sheet1!D40</f>
        <v>Dollars per planted acre</v>
      </c>
      <c r="E40" t="str">
        <f>[1]Sheet1!E40</f>
        <v>U.S. total</v>
      </c>
      <c r="F40" t="str">
        <f>[1]Sheet1!F40</f>
        <v>2022F</v>
      </c>
      <c r="G40">
        <f>[1]Sheet1!G40</f>
        <v>24.389193808853779</v>
      </c>
    </row>
    <row r="41" spans="1:7" x14ac:dyDescent="0.25">
      <c r="A41" t="str">
        <f>[1]Sheet1!A41</f>
        <v>Soybeans</v>
      </c>
      <c r="B41" t="str">
        <f>[1]Sheet1!B41</f>
        <v>Operating costs</v>
      </c>
      <c r="C41" t="str">
        <f>[1]Sheet1!C41</f>
        <v>Repairs</v>
      </c>
      <c r="D41" t="str">
        <f>[1]Sheet1!D41</f>
        <v>Dollars per planted acre</v>
      </c>
      <c r="E41" t="str">
        <f>[1]Sheet1!E41</f>
        <v>U.S. total</v>
      </c>
      <c r="F41" t="str">
        <f>[1]Sheet1!F41</f>
        <v>2022F</v>
      </c>
      <c r="G41">
        <f>[1]Sheet1!G41</f>
        <v>34.220091872414251</v>
      </c>
    </row>
    <row r="42" spans="1:7" x14ac:dyDescent="0.25">
      <c r="A42" t="str">
        <f>[1]Sheet1!A42</f>
        <v>Soybeans</v>
      </c>
      <c r="B42" t="str">
        <f>[1]Sheet1!B42</f>
        <v>Operating costs</v>
      </c>
      <c r="C42" t="str">
        <f>[1]Sheet1!C42</f>
        <v>Other variable expenses</v>
      </c>
      <c r="D42" t="str">
        <f>[1]Sheet1!D42</f>
        <v>Dollars per planted acre</v>
      </c>
      <c r="E42" t="str">
        <f>[1]Sheet1!E42</f>
        <v>U.S. total</v>
      </c>
      <c r="F42" t="str">
        <f>[1]Sheet1!F42</f>
        <v>2022F</v>
      </c>
      <c r="G42">
        <f>[1]Sheet1!G42</f>
        <v>1.0749196268318183E-2</v>
      </c>
    </row>
    <row r="43" spans="1:7" x14ac:dyDescent="0.25">
      <c r="A43" t="str">
        <f>[1]Sheet1!A43</f>
        <v>Soybeans</v>
      </c>
      <c r="B43" t="str">
        <f>[1]Sheet1!B43</f>
        <v>Operating costs</v>
      </c>
      <c r="C43" t="str">
        <f>[1]Sheet1!C43</f>
        <v>Interest on operating capital</v>
      </c>
      <c r="D43" t="str">
        <f>[1]Sheet1!D43</f>
        <v>Dollars per planted acre</v>
      </c>
      <c r="E43" t="str">
        <f>[1]Sheet1!E43</f>
        <v>U.S. total</v>
      </c>
      <c r="F43" t="str">
        <f>[1]Sheet1!F43</f>
        <v>2022F</v>
      </c>
      <c r="G43">
        <f>[1]Sheet1!G43</f>
        <v>1.1030715914903009</v>
      </c>
    </row>
    <row r="44" spans="1:7" x14ac:dyDescent="0.25">
      <c r="A44" t="str">
        <f>[1]Sheet1!A44</f>
        <v>Soybeans</v>
      </c>
      <c r="B44" t="str">
        <f>[1]Sheet1!B44</f>
        <v>Operating costs</v>
      </c>
      <c r="C44" t="str">
        <f>[1]Sheet1!C44</f>
        <v>Total, operating costs</v>
      </c>
      <c r="D44" t="str">
        <f>[1]Sheet1!D44</f>
        <v>Dollars per planted acre</v>
      </c>
      <c r="E44" t="str">
        <f>[1]Sheet1!E44</f>
        <v>U.S. total</v>
      </c>
      <c r="F44" t="str">
        <f>[1]Sheet1!F44</f>
        <v>2022F</v>
      </c>
      <c r="G44">
        <f>[1]Sheet1!G44</f>
        <v>235.79915488729904</v>
      </c>
    </row>
    <row r="45" spans="1:7" x14ac:dyDescent="0.25">
      <c r="A45" t="str">
        <f>[1]Sheet1!A45</f>
        <v>Soybeans</v>
      </c>
      <c r="B45" t="str">
        <f>[1]Sheet1!B45</f>
        <v>Allocated overhead</v>
      </c>
      <c r="C45" t="str">
        <f>[1]Sheet1!C45</f>
        <v>Hired labor</v>
      </c>
      <c r="D45" t="str">
        <f>[1]Sheet1!D45</f>
        <v>Dollars per planted acre</v>
      </c>
      <c r="E45" t="str">
        <f>[1]Sheet1!E45</f>
        <v>U.S. total</v>
      </c>
      <c r="F45" t="str">
        <f>[1]Sheet1!F45</f>
        <v>2022F</v>
      </c>
      <c r="G45">
        <f>[1]Sheet1!G45</f>
        <v>5.6597651684843742</v>
      </c>
    </row>
    <row r="46" spans="1:7" x14ac:dyDescent="0.25">
      <c r="A46" t="str">
        <f>[1]Sheet1!A46</f>
        <v>Soybeans</v>
      </c>
      <c r="B46" t="str">
        <f>[1]Sheet1!B46</f>
        <v>Allocated overhead</v>
      </c>
      <c r="C46" t="str">
        <f>[1]Sheet1!C46</f>
        <v>Opportunity cost of unpaid labor</v>
      </c>
      <c r="D46" t="str">
        <f>[1]Sheet1!D46</f>
        <v>Dollars per planted acre</v>
      </c>
      <c r="E46" t="str">
        <f>[1]Sheet1!E46</f>
        <v>U.S. total</v>
      </c>
      <c r="F46" t="str">
        <f>[1]Sheet1!F46</f>
        <v>2022F</v>
      </c>
      <c r="G46">
        <f>[1]Sheet1!G46</f>
        <v>19.782829089842032</v>
      </c>
    </row>
    <row r="47" spans="1:7" x14ac:dyDescent="0.25">
      <c r="A47" t="str">
        <f>[1]Sheet1!A47</f>
        <v>Soybeans</v>
      </c>
      <c r="B47" t="str">
        <f>[1]Sheet1!B47</f>
        <v>Allocated overhead</v>
      </c>
      <c r="C47" t="str">
        <f>[1]Sheet1!C47</f>
        <v>Capital recovery of machinery and equipment</v>
      </c>
      <c r="D47" t="str">
        <f>[1]Sheet1!D47</f>
        <v>Dollars per planted acre</v>
      </c>
      <c r="E47" t="str">
        <f>[1]Sheet1!E47</f>
        <v>U.S. total</v>
      </c>
      <c r="F47" t="str">
        <f>[1]Sheet1!F47</f>
        <v>2022F</v>
      </c>
      <c r="G47">
        <f>[1]Sheet1!G47</f>
        <v>144.2174689672091</v>
      </c>
    </row>
    <row r="48" spans="1:7" x14ac:dyDescent="0.25">
      <c r="A48" t="str">
        <f>[1]Sheet1!A48</f>
        <v>Soybeans</v>
      </c>
      <c r="B48" t="str">
        <f>[1]Sheet1!B48</f>
        <v>Allocated overhead</v>
      </c>
      <c r="C48" t="str">
        <f>[1]Sheet1!C48</f>
        <v>Opportunity cost of land (rental rate)</v>
      </c>
      <c r="D48" t="str">
        <f>[1]Sheet1!D48</f>
        <v>Dollars per planted acre</v>
      </c>
      <c r="E48" t="str">
        <f>[1]Sheet1!E48</f>
        <v>U.S. total</v>
      </c>
      <c r="F48" t="str">
        <f>[1]Sheet1!F48</f>
        <v>2022F</v>
      </c>
      <c r="G48">
        <f>[1]Sheet1!G48</f>
        <v>156.71263453815263</v>
      </c>
    </row>
    <row r="49" spans="1:7" x14ac:dyDescent="0.25">
      <c r="A49" t="str">
        <f>[1]Sheet1!A49</f>
        <v>Soybeans</v>
      </c>
      <c r="B49" t="str">
        <f>[1]Sheet1!B49</f>
        <v>Allocated overhead</v>
      </c>
      <c r="C49" t="str">
        <f>[1]Sheet1!C49</f>
        <v>Taxes and insurance</v>
      </c>
      <c r="D49" t="str">
        <f>[1]Sheet1!D49</f>
        <v>Dollars per planted acre</v>
      </c>
      <c r="E49" t="str">
        <f>[1]Sheet1!E49</f>
        <v>U.S. total</v>
      </c>
      <c r="F49" t="str">
        <f>[1]Sheet1!F49</f>
        <v>2022F</v>
      </c>
      <c r="G49">
        <f>[1]Sheet1!G49</f>
        <v>13.74942307692308</v>
      </c>
    </row>
    <row r="50" spans="1:7" x14ac:dyDescent="0.25">
      <c r="A50" t="str">
        <f>[1]Sheet1!A50</f>
        <v>Soybeans</v>
      </c>
      <c r="B50" t="str">
        <f>[1]Sheet1!B50</f>
        <v>Allocated overhead</v>
      </c>
      <c r="C50" t="str">
        <f>[1]Sheet1!C50</f>
        <v>General farm overhead</v>
      </c>
      <c r="D50" t="str">
        <f>[1]Sheet1!D50</f>
        <v>Dollars per planted acre</v>
      </c>
      <c r="E50" t="str">
        <f>[1]Sheet1!E50</f>
        <v>U.S. total</v>
      </c>
      <c r="F50" t="str">
        <f>[1]Sheet1!F50</f>
        <v>2022F</v>
      </c>
      <c r="G50">
        <f>[1]Sheet1!G50</f>
        <v>21.742769159787226</v>
      </c>
    </row>
    <row r="51" spans="1:7" x14ac:dyDescent="0.25">
      <c r="A51" t="str">
        <f>[1]Sheet1!A51</f>
        <v>Soybeans</v>
      </c>
      <c r="B51" t="str">
        <f>[1]Sheet1!B51</f>
        <v>Allocated overhead</v>
      </c>
      <c r="C51" t="str">
        <f>[1]Sheet1!C51</f>
        <v>Total, allocated costs</v>
      </c>
      <c r="D51" t="str">
        <f>[1]Sheet1!D51</f>
        <v>Dollars per planted acre</v>
      </c>
      <c r="E51" t="str">
        <f>[1]Sheet1!E51</f>
        <v>U.S. total</v>
      </c>
      <c r="F51" t="str">
        <f>[1]Sheet1!F51</f>
        <v>2022F</v>
      </c>
      <c r="G51">
        <f>[1]Sheet1!G51</f>
        <v>361.86489000039847</v>
      </c>
    </row>
    <row r="52" spans="1:7" x14ac:dyDescent="0.25">
      <c r="A52" t="str">
        <f>[1]Sheet1!A52</f>
        <v>Soybeans</v>
      </c>
      <c r="B52" t="str">
        <f>[1]Sheet1!B52</f>
        <v>Costs listed</v>
      </c>
      <c r="C52" t="str">
        <f>[1]Sheet1!C52</f>
        <v>Total, costs listed</v>
      </c>
      <c r="D52" t="str">
        <f>[1]Sheet1!D52</f>
        <v>Dollars per planted acre</v>
      </c>
      <c r="E52" t="str">
        <f>[1]Sheet1!E52</f>
        <v>U.S. total</v>
      </c>
      <c r="F52" t="str">
        <f>[1]Sheet1!F52</f>
        <v>2022F</v>
      </c>
      <c r="G52">
        <f>[1]Sheet1!G52</f>
        <v>597.66404488769751</v>
      </c>
    </row>
    <row r="53" spans="1:7" x14ac:dyDescent="0.25">
      <c r="A53" t="str">
        <f>[1]Sheet1!A53</f>
        <v>Soybeans</v>
      </c>
      <c r="B53" t="str">
        <f>[1]Sheet1!B53</f>
        <v>Operating costs</v>
      </c>
      <c r="C53" t="str">
        <f>[1]Sheet1!C53</f>
        <v>Seed</v>
      </c>
      <c r="D53" t="str">
        <f>[1]Sheet1!D53</f>
        <v>Dollars per planted acre</v>
      </c>
      <c r="E53" t="str">
        <f>[1]Sheet1!E53</f>
        <v>U.S. total</v>
      </c>
      <c r="F53" t="str">
        <f>[1]Sheet1!F53</f>
        <v>2023F</v>
      </c>
      <c r="G53">
        <f>[1]Sheet1!G53</f>
        <v>65.007796825640753</v>
      </c>
    </row>
    <row r="54" spans="1:7" x14ac:dyDescent="0.25">
      <c r="A54" t="str">
        <f>[1]Sheet1!A54</f>
        <v>Soybeans</v>
      </c>
      <c r="B54" t="str">
        <f>[1]Sheet1!B54</f>
        <v>Operating costs</v>
      </c>
      <c r="C54" t="str">
        <f>[1]Sheet1!C54</f>
        <v>Fertilizer</v>
      </c>
      <c r="D54" t="str">
        <f>[1]Sheet1!D54</f>
        <v>Dollars per planted acre</v>
      </c>
      <c r="E54" t="str">
        <f>[1]Sheet1!E54</f>
        <v>U.S. total</v>
      </c>
      <c r="F54" t="str">
        <f>[1]Sheet1!F54</f>
        <v>2023F</v>
      </c>
      <c r="G54">
        <f>[1]Sheet1!G54</f>
        <v>53.645146648851572</v>
      </c>
    </row>
    <row r="55" spans="1:7" x14ac:dyDescent="0.25">
      <c r="A55" t="str">
        <f>[1]Sheet1!A55</f>
        <v>Soybeans</v>
      </c>
      <c r="B55" t="str">
        <f>[1]Sheet1!B55</f>
        <v>Operating costs</v>
      </c>
      <c r="C55" t="str">
        <f>[1]Sheet1!C55</f>
        <v>Chemicals</v>
      </c>
      <c r="D55" t="str">
        <f>[1]Sheet1!D55</f>
        <v>Dollars per planted acre</v>
      </c>
      <c r="E55" t="str">
        <f>[1]Sheet1!E55</f>
        <v>U.S. total</v>
      </c>
      <c r="F55" t="str">
        <f>[1]Sheet1!F55</f>
        <v>2023F</v>
      </c>
      <c r="G55">
        <f>[1]Sheet1!G55</f>
        <v>41.081199623877367</v>
      </c>
    </row>
    <row r="56" spans="1:7" x14ac:dyDescent="0.25">
      <c r="A56" t="str">
        <f>[1]Sheet1!A56</f>
        <v>Soybeans</v>
      </c>
      <c r="B56" t="str">
        <f>[1]Sheet1!B56</f>
        <v>Operating costs</v>
      </c>
      <c r="C56" t="str">
        <f>[1]Sheet1!C56</f>
        <v>Custom operations</v>
      </c>
      <c r="D56" t="str">
        <f>[1]Sheet1!D56</f>
        <v>Dollars per planted acre</v>
      </c>
      <c r="E56" t="str">
        <f>[1]Sheet1!E56</f>
        <v>U.S. total</v>
      </c>
      <c r="F56" t="str">
        <f>[1]Sheet1!F56</f>
        <v>2023F</v>
      </c>
      <c r="G56">
        <f>[1]Sheet1!G56</f>
        <v>14.563798766508022</v>
      </c>
    </row>
    <row r="57" spans="1:7" x14ac:dyDescent="0.25">
      <c r="A57" t="str">
        <f>[1]Sheet1!A57</f>
        <v>Soybeans</v>
      </c>
      <c r="B57" t="str">
        <f>[1]Sheet1!B57</f>
        <v>Operating costs</v>
      </c>
      <c r="C57" t="str">
        <f>[1]Sheet1!C57</f>
        <v>Fuel, lube, and electricity</v>
      </c>
      <c r="D57" t="str">
        <f>[1]Sheet1!D57</f>
        <v>Dollars per planted acre</v>
      </c>
      <c r="E57" t="str">
        <f>[1]Sheet1!E57</f>
        <v>U.S. total</v>
      </c>
      <c r="F57" t="str">
        <f>[1]Sheet1!F57</f>
        <v>2023F</v>
      </c>
      <c r="G57">
        <f>[1]Sheet1!G57</f>
        <v>20.403631187380459</v>
      </c>
    </row>
    <row r="58" spans="1:7" x14ac:dyDescent="0.25">
      <c r="A58" t="str">
        <f>[1]Sheet1!A58</f>
        <v>Soybeans</v>
      </c>
      <c r="B58" t="str">
        <f>[1]Sheet1!B58</f>
        <v>Operating costs</v>
      </c>
      <c r="C58" t="str">
        <f>[1]Sheet1!C58</f>
        <v>Repairs</v>
      </c>
      <c r="D58" t="str">
        <f>[1]Sheet1!D58</f>
        <v>Dollars per planted acre</v>
      </c>
      <c r="E58" t="str">
        <f>[1]Sheet1!E58</f>
        <v>U.S. total</v>
      </c>
      <c r="F58" t="str">
        <f>[1]Sheet1!F58</f>
        <v>2023F</v>
      </c>
      <c r="G58">
        <f>[1]Sheet1!G58</f>
        <v>34.868509119442386</v>
      </c>
    </row>
    <row r="59" spans="1:7" x14ac:dyDescent="0.25">
      <c r="A59" t="str">
        <f>[1]Sheet1!A59</f>
        <v>Soybeans</v>
      </c>
      <c r="B59" t="str">
        <f>[1]Sheet1!B59</f>
        <v>Operating costs</v>
      </c>
      <c r="C59" t="str">
        <f>[1]Sheet1!C59</f>
        <v>Other variable expenses</v>
      </c>
      <c r="D59" t="str">
        <f>[1]Sheet1!D59</f>
        <v>Dollars per planted acre</v>
      </c>
      <c r="E59" t="str">
        <f>[1]Sheet1!E59</f>
        <v>U.S. total</v>
      </c>
      <c r="F59" t="str">
        <f>[1]Sheet1!F59</f>
        <v>2023F</v>
      </c>
      <c r="G59">
        <f>[1]Sheet1!G59</f>
        <v>1.1117403638555741E-2</v>
      </c>
    </row>
    <row r="60" spans="1:7" x14ac:dyDescent="0.25">
      <c r="A60" t="str">
        <f>[1]Sheet1!A60</f>
        <v>Soybeans</v>
      </c>
      <c r="B60" t="str">
        <f>[1]Sheet1!B60</f>
        <v>Operating costs</v>
      </c>
      <c r="C60" t="str">
        <f>[1]Sheet1!C60</f>
        <v>Interest on operating capital</v>
      </c>
      <c r="D60" t="str">
        <f>[1]Sheet1!D60</f>
        <v>Dollars per planted acre</v>
      </c>
      <c r="E60" t="str">
        <f>[1]Sheet1!E60</f>
        <v>U.S. total</v>
      </c>
      <c r="F60" t="str">
        <f>[1]Sheet1!F60</f>
        <v>2023F</v>
      </c>
      <c r="G60">
        <f>[1]Sheet1!G60</f>
        <v>2.3302491756896924</v>
      </c>
    </row>
    <row r="61" spans="1:7" x14ac:dyDescent="0.25">
      <c r="A61" t="str">
        <f>[1]Sheet1!A61</f>
        <v>Soybeans</v>
      </c>
      <c r="B61" t="str">
        <f>[1]Sheet1!B61</f>
        <v>Operating costs</v>
      </c>
      <c r="C61" t="str">
        <f>[1]Sheet1!C61</f>
        <v>Total, operating costs</v>
      </c>
      <c r="D61" t="str">
        <f>[1]Sheet1!D61</f>
        <v>Dollars per planted acre</v>
      </c>
      <c r="E61" t="str">
        <f>[1]Sheet1!E61</f>
        <v>U.S. total</v>
      </c>
      <c r="F61" t="str">
        <f>[1]Sheet1!F61</f>
        <v>2023F</v>
      </c>
      <c r="G61">
        <f>[1]Sheet1!G61</f>
        <v>231.91144875102884</v>
      </c>
    </row>
    <row r="62" spans="1:7" x14ac:dyDescent="0.25">
      <c r="A62" t="str">
        <f>[1]Sheet1!A62</f>
        <v>Soybeans</v>
      </c>
      <c r="B62" t="str">
        <f>[1]Sheet1!B62</f>
        <v>Allocated overhead</v>
      </c>
      <c r="C62" t="str">
        <f>[1]Sheet1!C62</f>
        <v>Hired labor</v>
      </c>
      <c r="D62" t="str">
        <f>[1]Sheet1!D62</f>
        <v>Dollars per planted acre</v>
      </c>
      <c r="E62" t="str">
        <f>[1]Sheet1!E62</f>
        <v>U.S. total</v>
      </c>
      <c r="F62" t="str">
        <f>[1]Sheet1!F62</f>
        <v>2023F</v>
      </c>
      <c r="G62">
        <f>[1]Sheet1!G62</f>
        <v>5.8721195576059078</v>
      </c>
    </row>
    <row r="63" spans="1:7" x14ac:dyDescent="0.25">
      <c r="A63" t="str">
        <f>[1]Sheet1!A63</f>
        <v>Soybeans</v>
      </c>
      <c r="B63" t="str">
        <f>[1]Sheet1!B63</f>
        <v>Allocated overhead</v>
      </c>
      <c r="C63" t="str">
        <f>[1]Sheet1!C63</f>
        <v>Opportunity cost of unpaid labor</v>
      </c>
      <c r="D63" t="str">
        <f>[1]Sheet1!D63</f>
        <v>Dollars per planted acre</v>
      </c>
      <c r="E63" t="str">
        <f>[1]Sheet1!E63</f>
        <v>U.S. total</v>
      </c>
      <c r="F63" t="str">
        <f>[1]Sheet1!F63</f>
        <v>2023F</v>
      </c>
      <c r="G63">
        <f>[1]Sheet1!G63</f>
        <v>20.525080837292904</v>
      </c>
    </row>
    <row r="64" spans="1:7" x14ac:dyDescent="0.25">
      <c r="A64" t="str">
        <f>[1]Sheet1!A64</f>
        <v>Soybeans</v>
      </c>
      <c r="B64" t="str">
        <f>[1]Sheet1!B64</f>
        <v>Allocated overhead</v>
      </c>
      <c r="C64" t="str">
        <f>[1]Sheet1!C64</f>
        <v>Capital recovery of machinery and equipment</v>
      </c>
      <c r="D64" t="str">
        <f>[1]Sheet1!D64</f>
        <v>Dollars per planted acre</v>
      </c>
      <c r="E64" t="str">
        <f>[1]Sheet1!E64</f>
        <v>U.S. total</v>
      </c>
      <c r="F64" t="str">
        <f>[1]Sheet1!F64</f>
        <v>2023F</v>
      </c>
      <c r="G64">
        <f>[1]Sheet1!G64</f>
        <v>140.25910462075058</v>
      </c>
    </row>
    <row r="65" spans="1:7" x14ac:dyDescent="0.25">
      <c r="A65" t="str">
        <f>[1]Sheet1!A65</f>
        <v>Soybeans</v>
      </c>
      <c r="B65" t="str">
        <f>[1]Sheet1!B65</f>
        <v>Allocated overhead</v>
      </c>
      <c r="C65" t="str">
        <f>[1]Sheet1!C65</f>
        <v>Opportunity cost of land (rental rate)</v>
      </c>
      <c r="D65" t="str">
        <f>[1]Sheet1!D65</f>
        <v>Dollars per planted acre</v>
      </c>
      <c r="E65" t="str">
        <f>[1]Sheet1!E65</f>
        <v>U.S. total</v>
      </c>
      <c r="F65" t="str">
        <f>[1]Sheet1!F65</f>
        <v>2023F</v>
      </c>
      <c r="G65">
        <f>[1]Sheet1!G65</f>
        <v>156.71263453815263</v>
      </c>
    </row>
    <row r="66" spans="1:7" x14ac:dyDescent="0.25">
      <c r="A66" t="str">
        <f>[1]Sheet1!A66</f>
        <v>Soybeans</v>
      </c>
      <c r="B66" t="str">
        <f>[1]Sheet1!B66</f>
        <v>Allocated overhead</v>
      </c>
      <c r="C66" t="str">
        <f>[1]Sheet1!C66</f>
        <v>Taxes and insurance</v>
      </c>
      <c r="D66" t="str">
        <f>[1]Sheet1!D66</f>
        <v>Dollars per planted acre</v>
      </c>
      <c r="E66" t="str">
        <f>[1]Sheet1!E66</f>
        <v>U.S. total</v>
      </c>
      <c r="F66" t="str">
        <f>[1]Sheet1!F66</f>
        <v>2023F</v>
      </c>
      <c r="G66">
        <f>[1]Sheet1!G66</f>
        <v>13.9458439968815</v>
      </c>
    </row>
    <row r="67" spans="1:7" x14ac:dyDescent="0.25">
      <c r="A67" t="str">
        <f>[1]Sheet1!A67</f>
        <v>Soybeans</v>
      </c>
      <c r="B67" t="str">
        <f>[1]Sheet1!B67</f>
        <v>Allocated overhead</v>
      </c>
      <c r="C67" t="str">
        <f>[1]Sheet1!C67</f>
        <v>General farm overhead</v>
      </c>
      <c r="D67" t="str">
        <f>[1]Sheet1!D67</f>
        <v>Dollars per planted acre</v>
      </c>
      <c r="E67" t="str">
        <f>[1]Sheet1!E67</f>
        <v>U.S. total</v>
      </c>
      <c r="F67" t="str">
        <f>[1]Sheet1!F67</f>
        <v>2023F</v>
      </c>
      <c r="G67">
        <f>[1]Sheet1!G67</f>
        <v>22.1547606463654</v>
      </c>
    </row>
    <row r="68" spans="1:7" x14ac:dyDescent="0.25">
      <c r="A68" t="str">
        <f>[1]Sheet1!A68</f>
        <v>Soybeans</v>
      </c>
      <c r="B68" t="str">
        <f>[1]Sheet1!B68</f>
        <v>Allocated overhead</v>
      </c>
      <c r="C68" t="str">
        <f>[1]Sheet1!C68</f>
        <v>Total, allocated costs</v>
      </c>
      <c r="D68" t="str">
        <f>[1]Sheet1!D68</f>
        <v>Dollars per planted acre</v>
      </c>
      <c r="E68" t="str">
        <f>[1]Sheet1!E68</f>
        <v>U.S. total</v>
      </c>
      <c r="F68" t="str">
        <f>[1]Sheet1!F68</f>
        <v>2023F</v>
      </c>
      <c r="G68">
        <f>[1]Sheet1!G68</f>
        <v>359.46954419704889</v>
      </c>
    </row>
    <row r="69" spans="1:7" x14ac:dyDescent="0.25">
      <c r="A69" t="str">
        <f>[1]Sheet1!A69</f>
        <v>Soybeans</v>
      </c>
      <c r="B69" t="str">
        <f>[1]Sheet1!B69</f>
        <v>Costs listed</v>
      </c>
      <c r="C69" t="str">
        <f>[1]Sheet1!C69</f>
        <v>Total, costs listed</v>
      </c>
      <c r="D69" t="str">
        <f>[1]Sheet1!D69</f>
        <v>Dollars per planted acre</v>
      </c>
      <c r="E69" t="str">
        <f>[1]Sheet1!E69</f>
        <v>U.S. total</v>
      </c>
      <c r="F69" t="str">
        <f>[1]Sheet1!F69</f>
        <v>2023F</v>
      </c>
      <c r="G69">
        <f>[1]Sheet1!G69</f>
        <v>591.38099294807773</v>
      </c>
    </row>
    <row r="70" spans="1:7" x14ac:dyDescent="0.25">
      <c r="A70" t="str">
        <f>[1]Sheet1!A70</f>
        <v>Wheat</v>
      </c>
      <c r="B70" t="str">
        <f>[1]Sheet1!B70</f>
        <v>Operating costs</v>
      </c>
      <c r="C70" t="str">
        <f>[1]Sheet1!C70</f>
        <v>Seed</v>
      </c>
      <c r="D70" t="str">
        <f>[1]Sheet1!D70</f>
        <v>Dollars per planted acre</v>
      </c>
      <c r="E70" t="str">
        <f>[1]Sheet1!E70</f>
        <v>U.S. total</v>
      </c>
      <c r="F70" t="str">
        <f>[1]Sheet1!F70</f>
        <v>2022F</v>
      </c>
      <c r="G70">
        <f>[1]Sheet1!G70</f>
        <v>14.711400000000003</v>
      </c>
    </row>
    <row r="71" spans="1:7" x14ac:dyDescent="0.25">
      <c r="A71" t="str">
        <f>[1]Sheet1!A71</f>
        <v>Wheat</v>
      </c>
      <c r="B71" t="str">
        <f>[1]Sheet1!B71</f>
        <v>Operating costs</v>
      </c>
      <c r="C71" t="str">
        <f>[1]Sheet1!C71</f>
        <v>Fertilizer</v>
      </c>
      <c r="D71" t="str">
        <f>[1]Sheet1!D71</f>
        <v>Dollars per planted acre</v>
      </c>
      <c r="E71" t="str">
        <f>[1]Sheet1!E71</f>
        <v>U.S. total</v>
      </c>
      <c r="F71" t="str">
        <f>[1]Sheet1!F71</f>
        <v>2022F</v>
      </c>
      <c r="G71">
        <f>[1]Sheet1!G71</f>
        <v>83.171324639196811</v>
      </c>
    </row>
    <row r="72" spans="1:7" x14ac:dyDescent="0.25">
      <c r="A72" t="str">
        <f>[1]Sheet1!A72</f>
        <v>Wheat</v>
      </c>
      <c r="B72" t="str">
        <f>[1]Sheet1!B72</f>
        <v>Operating costs</v>
      </c>
      <c r="C72" t="str">
        <f>[1]Sheet1!C72</f>
        <v>Chemicals</v>
      </c>
      <c r="D72" t="str">
        <f>[1]Sheet1!D72</f>
        <v>Dollars per planted acre</v>
      </c>
      <c r="E72" t="str">
        <f>[1]Sheet1!E72</f>
        <v>U.S. total</v>
      </c>
      <c r="F72" t="str">
        <f>[1]Sheet1!F72</f>
        <v>2022F</v>
      </c>
      <c r="G72">
        <f>[1]Sheet1!G72</f>
        <v>19.551349265078557</v>
      </c>
    </row>
    <row r="73" spans="1:7" x14ac:dyDescent="0.25">
      <c r="A73" t="str">
        <f>[1]Sheet1!A73</f>
        <v>Wheat</v>
      </c>
      <c r="B73" t="str">
        <f>[1]Sheet1!B73</f>
        <v>Operating costs</v>
      </c>
      <c r="C73" t="str">
        <f>[1]Sheet1!C73</f>
        <v>Custom operations</v>
      </c>
      <c r="D73" t="str">
        <f>[1]Sheet1!D73</f>
        <v>Dollars per planted acre</v>
      </c>
      <c r="E73" t="str">
        <f>[1]Sheet1!E73</f>
        <v>U.S. total</v>
      </c>
      <c r="F73" t="str">
        <f>[1]Sheet1!F73</f>
        <v>2022F</v>
      </c>
      <c r="G73">
        <f>[1]Sheet1!G73</f>
        <v>15.403598252499954</v>
      </c>
    </row>
    <row r="74" spans="1:7" x14ac:dyDescent="0.25">
      <c r="A74" t="str">
        <f>[1]Sheet1!A74</f>
        <v>Wheat</v>
      </c>
      <c r="B74" t="str">
        <f>[1]Sheet1!B74</f>
        <v>Operating costs</v>
      </c>
      <c r="C74" t="str">
        <f>[1]Sheet1!C74</f>
        <v>Fuel, lube, and electricity</v>
      </c>
      <c r="D74" t="str">
        <f>[1]Sheet1!D74</f>
        <v>Dollars per planted acre</v>
      </c>
      <c r="E74" t="str">
        <f>[1]Sheet1!E74</f>
        <v>U.S. total</v>
      </c>
      <c r="F74" t="str">
        <f>[1]Sheet1!F74</f>
        <v>2022F</v>
      </c>
      <c r="G74">
        <f>[1]Sheet1!G74</f>
        <v>18.738742288126424</v>
      </c>
    </row>
    <row r="75" spans="1:7" x14ac:dyDescent="0.25">
      <c r="A75" t="str">
        <f>[1]Sheet1!A75</f>
        <v>Wheat</v>
      </c>
      <c r="B75" t="str">
        <f>[1]Sheet1!B75</f>
        <v>Operating costs</v>
      </c>
      <c r="C75" t="str">
        <f>[1]Sheet1!C75</f>
        <v>Repairs</v>
      </c>
      <c r="D75" t="str">
        <f>[1]Sheet1!D75</f>
        <v>Dollars per planted acre</v>
      </c>
      <c r="E75" t="str">
        <f>[1]Sheet1!E75</f>
        <v>U.S. total</v>
      </c>
      <c r="F75" t="str">
        <f>[1]Sheet1!F75</f>
        <v>2022F</v>
      </c>
      <c r="G75">
        <f>[1]Sheet1!G75</f>
        <v>29.952107139997327</v>
      </c>
    </row>
    <row r="76" spans="1:7" x14ac:dyDescent="0.25">
      <c r="A76" t="str">
        <f>[1]Sheet1!A76</f>
        <v>Wheat</v>
      </c>
      <c r="B76" t="str">
        <f>[1]Sheet1!B76</f>
        <v>Operating costs</v>
      </c>
      <c r="C76" t="str">
        <f>[1]Sheet1!C76</f>
        <v>Other variable expenses</v>
      </c>
      <c r="D76" t="str">
        <f>[1]Sheet1!D76</f>
        <v>Dollars per planted acre</v>
      </c>
      <c r="E76" t="str">
        <f>[1]Sheet1!E76</f>
        <v>U.S. total</v>
      </c>
      <c r="F76" t="str">
        <f>[1]Sheet1!F76</f>
        <v>2022F</v>
      </c>
      <c r="G76">
        <f>[1]Sheet1!G76</f>
        <v>0.85993570146545451</v>
      </c>
    </row>
    <row r="77" spans="1:7" x14ac:dyDescent="0.25">
      <c r="A77" t="str">
        <f>[1]Sheet1!A77</f>
        <v>Wheat</v>
      </c>
      <c r="B77" t="str">
        <f>[1]Sheet1!B77</f>
        <v>Operating costs</v>
      </c>
      <c r="C77" t="str">
        <f>[1]Sheet1!C77</f>
        <v>Interest on operating capital</v>
      </c>
      <c r="D77" t="str">
        <f>[1]Sheet1!D77</f>
        <v>Dollars per planted acre</v>
      </c>
      <c r="E77" t="str">
        <f>[1]Sheet1!E77</f>
        <v>U.S. total</v>
      </c>
      <c r="F77" t="str">
        <f>[1]Sheet1!F77</f>
        <v>2022F</v>
      </c>
      <c r="G77">
        <f>[1]Sheet1!G77</f>
        <v>0.8572257492459131</v>
      </c>
    </row>
    <row r="78" spans="1:7" x14ac:dyDescent="0.25">
      <c r="A78" t="str">
        <f>[1]Sheet1!A78</f>
        <v>Wheat</v>
      </c>
      <c r="B78" t="str">
        <f>[1]Sheet1!B78</f>
        <v>Operating costs</v>
      </c>
      <c r="C78" t="str">
        <f>[1]Sheet1!C78</f>
        <v>Total, operating costs</v>
      </c>
      <c r="D78" t="str">
        <f>[1]Sheet1!D78</f>
        <v>Dollars per planted acre</v>
      </c>
      <c r="E78" t="str">
        <f>[1]Sheet1!E78</f>
        <v>U.S. total</v>
      </c>
      <c r="F78" t="str">
        <f>[1]Sheet1!F78</f>
        <v>2022F</v>
      </c>
      <c r="G78">
        <f>[1]Sheet1!G78</f>
        <v>183.24568303561043</v>
      </c>
    </row>
    <row r="79" spans="1:7" x14ac:dyDescent="0.25">
      <c r="A79" t="str">
        <f>[1]Sheet1!A79</f>
        <v>Wheat</v>
      </c>
      <c r="B79" t="str">
        <f>[1]Sheet1!B79</f>
        <v>Allocated overhead</v>
      </c>
      <c r="C79" t="str">
        <f>[1]Sheet1!C79</f>
        <v>Hired labor</v>
      </c>
      <c r="D79" t="str">
        <f>[1]Sheet1!D79</f>
        <v>Dollars per planted acre</v>
      </c>
      <c r="E79" t="str">
        <f>[1]Sheet1!E79</f>
        <v>U.S. total</v>
      </c>
      <c r="F79" t="str">
        <f>[1]Sheet1!F79</f>
        <v>2022F</v>
      </c>
      <c r="G79">
        <f>[1]Sheet1!G79</f>
        <v>4.6690427740010758</v>
      </c>
    </row>
    <row r="80" spans="1:7" x14ac:dyDescent="0.25">
      <c r="A80" t="str">
        <f>[1]Sheet1!A80</f>
        <v>Wheat</v>
      </c>
      <c r="B80" t="str">
        <f>[1]Sheet1!B80</f>
        <v>Allocated overhead</v>
      </c>
      <c r="C80" t="str">
        <f>[1]Sheet1!C80</f>
        <v>Opportunity cost of unpaid labor</v>
      </c>
      <c r="D80" t="str">
        <f>[1]Sheet1!D80</f>
        <v>Dollars per planted acre</v>
      </c>
      <c r="E80" t="str">
        <f>[1]Sheet1!E80</f>
        <v>U.S. total</v>
      </c>
      <c r="F80" t="str">
        <f>[1]Sheet1!F80</f>
        <v>2022F</v>
      </c>
      <c r="G80">
        <f>[1]Sheet1!G80</f>
        <v>19.919843889079083</v>
      </c>
    </row>
    <row r="81" spans="1:7" x14ac:dyDescent="0.25">
      <c r="A81" t="str">
        <f>[1]Sheet1!A81</f>
        <v>Wheat</v>
      </c>
      <c r="B81" t="str">
        <f>[1]Sheet1!B81</f>
        <v>Allocated overhead</v>
      </c>
      <c r="C81" t="str">
        <f>[1]Sheet1!C81</f>
        <v>Capital recovery of machinery and equipment</v>
      </c>
      <c r="D81" t="str">
        <f>[1]Sheet1!D81</f>
        <v>Dollars per planted acre</v>
      </c>
      <c r="E81" t="str">
        <f>[1]Sheet1!E81</f>
        <v>U.S. total</v>
      </c>
      <c r="F81" t="str">
        <f>[1]Sheet1!F81</f>
        <v>2022F</v>
      </c>
      <c r="G81">
        <f>[1]Sheet1!G81</f>
        <v>131.28976858287677</v>
      </c>
    </row>
    <row r="82" spans="1:7" x14ac:dyDescent="0.25">
      <c r="A82" t="str">
        <f>[1]Sheet1!A82</f>
        <v>Wheat</v>
      </c>
      <c r="B82" t="str">
        <f>[1]Sheet1!B82</f>
        <v>Allocated overhead</v>
      </c>
      <c r="C82" t="str">
        <f>[1]Sheet1!C82</f>
        <v>Opportunity cost of land (rental rate)</v>
      </c>
      <c r="D82" t="str">
        <f>[1]Sheet1!D82</f>
        <v>Dollars per planted acre</v>
      </c>
      <c r="E82" t="str">
        <f>[1]Sheet1!E82</f>
        <v>U.S. total</v>
      </c>
      <c r="F82" t="str">
        <f>[1]Sheet1!F82</f>
        <v>2022F</v>
      </c>
      <c r="G82">
        <f>[1]Sheet1!G82</f>
        <v>62.798313253012054</v>
      </c>
    </row>
    <row r="83" spans="1:7" x14ac:dyDescent="0.25">
      <c r="A83" t="str">
        <f>[1]Sheet1!A83</f>
        <v>Wheat</v>
      </c>
      <c r="B83" t="str">
        <f>[1]Sheet1!B83</f>
        <v>Allocated overhead</v>
      </c>
      <c r="C83" t="str">
        <f>[1]Sheet1!C83</f>
        <v>Taxes and insurance</v>
      </c>
      <c r="D83" t="str">
        <f>[1]Sheet1!D83</f>
        <v>Dollars per planted acre</v>
      </c>
      <c r="E83" t="str">
        <f>[1]Sheet1!E83</f>
        <v>U.S. total</v>
      </c>
      <c r="F83" t="str">
        <f>[1]Sheet1!F83</f>
        <v>2022F</v>
      </c>
      <c r="G83">
        <f>[1]Sheet1!G83</f>
        <v>7.2638461538461554</v>
      </c>
    </row>
    <row r="84" spans="1:7" x14ac:dyDescent="0.25">
      <c r="A84" t="str">
        <f>[1]Sheet1!A84</f>
        <v>Wheat</v>
      </c>
      <c r="B84" t="str">
        <f>[1]Sheet1!B84</f>
        <v>Allocated overhead</v>
      </c>
      <c r="C84" t="str">
        <f>[1]Sheet1!C84</f>
        <v>General farm overhead</v>
      </c>
      <c r="D84" t="str">
        <f>[1]Sheet1!D84</f>
        <v>Dollars per planted acre</v>
      </c>
      <c r="E84" t="str">
        <f>[1]Sheet1!E84</f>
        <v>U.S. total</v>
      </c>
      <c r="F84" t="str">
        <f>[1]Sheet1!F84</f>
        <v>2022F</v>
      </c>
      <c r="G84">
        <f>[1]Sheet1!G84</f>
        <v>10.876828437970676</v>
      </c>
    </row>
    <row r="85" spans="1:7" x14ac:dyDescent="0.25">
      <c r="A85" t="str">
        <f>[1]Sheet1!A85</f>
        <v>Wheat</v>
      </c>
      <c r="B85" t="str">
        <f>[1]Sheet1!B85</f>
        <v>Allocated overhead</v>
      </c>
      <c r="C85" t="str">
        <f>[1]Sheet1!C85</f>
        <v>Total, allocated costs</v>
      </c>
      <c r="D85" t="str">
        <f>[1]Sheet1!D85</f>
        <v>Dollars per planted acre</v>
      </c>
      <c r="E85" t="str">
        <f>[1]Sheet1!E85</f>
        <v>U.S. total</v>
      </c>
      <c r="F85" t="str">
        <f>[1]Sheet1!F85</f>
        <v>2022F</v>
      </c>
      <c r="G85">
        <f>[1]Sheet1!G85</f>
        <v>236.81764309078582</v>
      </c>
    </row>
    <row r="86" spans="1:7" x14ac:dyDescent="0.25">
      <c r="A86" t="str">
        <f>[1]Sheet1!A86</f>
        <v>Wheat</v>
      </c>
      <c r="B86" t="str">
        <f>[1]Sheet1!B86</f>
        <v>Costs listed</v>
      </c>
      <c r="C86" t="str">
        <f>[1]Sheet1!C86</f>
        <v>Total, costs listed</v>
      </c>
      <c r="D86" t="str">
        <f>[1]Sheet1!D86</f>
        <v>Dollars per planted acre</v>
      </c>
      <c r="E86" t="str">
        <f>[1]Sheet1!E86</f>
        <v>U.S. total</v>
      </c>
      <c r="F86" t="str">
        <f>[1]Sheet1!F86</f>
        <v>2022F</v>
      </c>
      <c r="G86">
        <f>[1]Sheet1!G86</f>
        <v>420.06332612639625</v>
      </c>
    </row>
    <row r="87" spans="1:7" x14ac:dyDescent="0.25">
      <c r="A87" t="str">
        <f>[1]Sheet1!A87</f>
        <v>Wheat</v>
      </c>
      <c r="B87" t="str">
        <f>[1]Sheet1!B87</f>
        <v>Operating costs</v>
      </c>
      <c r="C87" t="str">
        <f>[1]Sheet1!C87</f>
        <v>Seed</v>
      </c>
      <c r="D87" t="str">
        <f>[1]Sheet1!D87</f>
        <v>Dollars per planted acre</v>
      </c>
      <c r="E87" t="str">
        <f>[1]Sheet1!E87</f>
        <v>U.S. total</v>
      </c>
      <c r="F87" t="str">
        <f>[1]Sheet1!F87</f>
        <v>2023F</v>
      </c>
      <c r="G87">
        <f>[1]Sheet1!G87</f>
        <v>15.244056506691203</v>
      </c>
    </row>
    <row r="88" spans="1:7" x14ac:dyDescent="0.25">
      <c r="A88" t="str">
        <f>[1]Sheet1!A88</f>
        <v>Wheat</v>
      </c>
      <c r="B88" t="str">
        <f>[1]Sheet1!B88</f>
        <v>Operating costs</v>
      </c>
      <c r="C88" t="str">
        <f>[1]Sheet1!C88</f>
        <v>Fertilizer</v>
      </c>
      <c r="D88" t="str">
        <f>[1]Sheet1!D88</f>
        <v>Dollars per planted acre</v>
      </c>
      <c r="E88" t="str">
        <f>[1]Sheet1!E88</f>
        <v>U.S. total</v>
      </c>
      <c r="F88" t="str">
        <f>[1]Sheet1!F88</f>
        <v>2023F</v>
      </c>
      <c r="G88">
        <f>[1]Sheet1!G88</f>
        <v>81.07915235859717</v>
      </c>
    </row>
    <row r="89" spans="1:7" x14ac:dyDescent="0.25">
      <c r="A89" t="str">
        <f>[1]Sheet1!A89</f>
        <v>Wheat</v>
      </c>
      <c r="B89" t="str">
        <f>[1]Sheet1!B89</f>
        <v>Operating costs</v>
      </c>
      <c r="C89" t="str">
        <f>[1]Sheet1!C89</f>
        <v>Chemicals</v>
      </c>
      <c r="D89" t="str">
        <f>[1]Sheet1!D89</f>
        <v>Dollars per planted acre</v>
      </c>
      <c r="E89" t="str">
        <f>[1]Sheet1!E89</f>
        <v>U.S. total</v>
      </c>
      <c r="F89" t="str">
        <f>[1]Sheet1!F89</f>
        <v>2023F</v>
      </c>
      <c r="G89">
        <f>[1]Sheet1!G89</f>
        <v>18.15991439140603</v>
      </c>
    </row>
    <row r="90" spans="1:7" x14ac:dyDescent="0.25">
      <c r="A90" t="str">
        <f>[1]Sheet1!A90</f>
        <v>Wheat</v>
      </c>
      <c r="B90" t="str">
        <f>[1]Sheet1!B90</f>
        <v>Operating costs</v>
      </c>
      <c r="C90" t="str">
        <f>[1]Sheet1!C90</f>
        <v>Custom operations</v>
      </c>
      <c r="D90" t="str">
        <f>[1]Sheet1!D90</f>
        <v>Dollars per planted acre</v>
      </c>
      <c r="E90" t="str">
        <f>[1]Sheet1!E90</f>
        <v>U.S. total</v>
      </c>
      <c r="F90" t="str">
        <f>[1]Sheet1!F90</f>
        <v>2023F</v>
      </c>
      <c r="G90">
        <f>[1]Sheet1!G90</f>
        <v>15.931239414050376</v>
      </c>
    </row>
    <row r="91" spans="1:7" x14ac:dyDescent="0.25">
      <c r="A91" t="str">
        <f>[1]Sheet1!A91</f>
        <v>Wheat</v>
      </c>
      <c r="B91" t="str">
        <f>[1]Sheet1!B91</f>
        <v>Operating costs</v>
      </c>
      <c r="C91" t="str">
        <f>[1]Sheet1!C91</f>
        <v>Fuel, lube, and electricity</v>
      </c>
      <c r="D91" t="str">
        <f>[1]Sheet1!D91</f>
        <v>Dollars per planted acre</v>
      </c>
      <c r="E91" t="str">
        <f>[1]Sheet1!E91</f>
        <v>U.S. total</v>
      </c>
      <c r="F91" t="str">
        <f>[1]Sheet1!F91</f>
        <v>2023F</v>
      </c>
      <c r="G91">
        <f>[1]Sheet1!G91</f>
        <v>15.676548784630375</v>
      </c>
    </row>
    <row r="92" spans="1:7" x14ac:dyDescent="0.25">
      <c r="A92" t="str">
        <f>[1]Sheet1!A92</f>
        <v>Wheat</v>
      </c>
      <c r="B92" t="str">
        <f>[1]Sheet1!B92</f>
        <v>Operating costs</v>
      </c>
      <c r="C92" t="str">
        <f>[1]Sheet1!C92</f>
        <v>Repairs</v>
      </c>
      <c r="D92" t="str">
        <f>[1]Sheet1!D92</f>
        <v>Dollars per planted acre</v>
      </c>
      <c r="E92" t="str">
        <f>[1]Sheet1!E92</f>
        <v>U.S. total</v>
      </c>
      <c r="F92" t="str">
        <f>[1]Sheet1!F92</f>
        <v>2023F</v>
      </c>
      <c r="G92">
        <f>[1]Sheet1!G92</f>
        <v>30.519652748197906</v>
      </c>
    </row>
    <row r="93" spans="1:7" x14ac:dyDescent="0.25">
      <c r="A93" t="str">
        <f>[1]Sheet1!A93</f>
        <v>Wheat</v>
      </c>
      <c r="B93" t="str">
        <f>[1]Sheet1!B93</f>
        <v>Operating costs</v>
      </c>
      <c r="C93" t="str">
        <f>[1]Sheet1!C93</f>
        <v>Other variable expenses</v>
      </c>
      <c r="D93" t="str">
        <f>[1]Sheet1!D93</f>
        <v>Dollars per planted acre</v>
      </c>
      <c r="E93" t="str">
        <f>[1]Sheet1!E93</f>
        <v>U.S. total</v>
      </c>
      <c r="F93" t="str">
        <f>[1]Sheet1!F93</f>
        <v>2023F</v>
      </c>
      <c r="G93">
        <f>[1]Sheet1!G93</f>
        <v>0.88939229108445927</v>
      </c>
    </row>
    <row r="94" spans="1:7" x14ac:dyDescent="0.25">
      <c r="A94" t="str">
        <f>[1]Sheet1!A94</f>
        <v>Wheat</v>
      </c>
      <c r="B94" t="str">
        <f>[1]Sheet1!B94</f>
        <v>Operating costs</v>
      </c>
      <c r="C94" t="str">
        <f>[1]Sheet1!C94</f>
        <v>Interest on operating capital</v>
      </c>
      <c r="D94" t="str">
        <f>[1]Sheet1!D94</f>
        <v>Dollars per planted acre</v>
      </c>
      <c r="E94" t="str">
        <f>[1]Sheet1!E94</f>
        <v>U.S. total</v>
      </c>
      <c r="F94" t="str">
        <f>[1]Sheet1!F94</f>
        <v>2023F</v>
      </c>
      <c r="G94">
        <f>[1]Sheet1!G94</f>
        <v>1.8016245584207735</v>
      </c>
    </row>
    <row r="95" spans="1:7" x14ac:dyDescent="0.25">
      <c r="A95" t="str">
        <f>[1]Sheet1!A95</f>
        <v>Wheat</v>
      </c>
      <c r="B95" t="str">
        <f>[1]Sheet1!B95</f>
        <v>Operating costs</v>
      </c>
      <c r="C95" t="str">
        <f>[1]Sheet1!C95</f>
        <v>Total, operating costs</v>
      </c>
      <c r="D95" t="str">
        <f>[1]Sheet1!D95</f>
        <v>Dollars per planted acre</v>
      </c>
      <c r="E95" t="str">
        <f>[1]Sheet1!E95</f>
        <v>U.S. total</v>
      </c>
      <c r="F95" t="str">
        <f>[1]Sheet1!F95</f>
        <v>2023F</v>
      </c>
      <c r="G95">
        <f>[1]Sheet1!G95</f>
        <v>179.30158105307828</v>
      </c>
    </row>
    <row r="96" spans="1:7" x14ac:dyDescent="0.25">
      <c r="A96" t="str">
        <f>[1]Sheet1!A96</f>
        <v>Wheat</v>
      </c>
      <c r="B96" t="str">
        <f>[1]Sheet1!B96</f>
        <v>Allocated overhead</v>
      </c>
      <c r="C96" t="str">
        <f>[1]Sheet1!C96</f>
        <v>Hired labor</v>
      </c>
      <c r="D96" t="str">
        <f>[1]Sheet1!D96</f>
        <v>Dollars per planted acre</v>
      </c>
      <c r="E96" t="str">
        <f>[1]Sheet1!E96</f>
        <v>U.S. total</v>
      </c>
      <c r="F96" t="str">
        <f>[1]Sheet1!F96</f>
        <v>2023F</v>
      </c>
      <c r="G96">
        <f>[1]Sheet1!G96</f>
        <v>4.8442252588815968</v>
      </c>
    </row>
    <row r="97" spans="1:7" x14ac:dyDescent="0.25">
      <c r="A97" t="str">
        <f>[1]Sheet1!A97</f>
        <v>Wheat</v>
      </c>
      <c r="B97" t="str">
        <f>[1]Sheet1!B97</f>
        <v>Allocated overhead</v>
      </c>
      <c r="C97" t="str">
        <f>[1]Sheet1!C97</f>
        <v>Opportunity cost of unpaid labor</v>
      </c>
      <c r="D97" t="str">
        <f>[1]Sheet1!D97</f>
        <v>Dollars per planted acre</v>
      </c>
      <c r="E97" t="str">
        <f>[1]Sheet1!E97</f>
        <v>U.S. total</v>
      </c>
      <c r="F97" t="str">
        <f>[1]Sheet1!F97</f>
        <v>2023F</v>
      </c>
      <c r="G97">
        <f>[1]Sheet1!G97</f>
        <v>20.667236431797331</v>
      </c>
    </row>
    <row r="98" spans="1:7" x14ac:dyDescent="0.25">
      <c r="A98" t="str">
        <f>[1]Sheet1!A98</f>
        <v>Wheat</v>
      </c>
      <c r="B98" t="str">
        <f>[1]Sheet1!B98</f>
        <v>Allocated overhead</v>
      </c>
      <c r="C98" t="str">
        <f>[1]Sheet1!C98</f>
        <v>Capital recovery of machinery and equipment</v>
      </c>
      <c r="D98" t="str">
        <f>[1]Sheet1!D98</f>
        <v>Dollars per planted acre</v>
      </c>
      <c r="E98" t="str">
        <f>[1]Sheet1!E98</f>
        <v>U.S. total</v>
      </c>
      <c r="F98" t="str">
        <f>[1]Sheet1!F98</f>
        <v>2023F</v>
      </c>
      <c r="G98">
        <f>[1]Sheet1!G98</f>
        <v>127.68623329179901</v>
      </c>
    </row>
    <row r="99" spans="1:7" x14ac:dyDescent="0.25">
      <c r="A99" t="str">
        <f>[1]Sheet1!A99</f>
        <v>Wheat</v>
      </c>
      <c r="B99" t="str">
        <f>[1]Sheet1!B99</f>
        <v>Allocated overhead</v>
      </c>
      <c r="C99" t="str">
        <f>[1]Sheet1!C99</f>
        <v>Opportunity cost of land (rental rate)</v>
      </c>
      <c r="D99" t="str">
        <f>[1]Sheet1!D99</f>
        <v>Dollars per planted acre</v>
      </c>
      <c r="E99" t="str">
        <f>[1]Sheet1!E99</f>
        <v>U.S. total</v>
      </c>
      <c r="F99" t="str">
        <f>[1]Sheet1!F99</f>
        <v>2023F</v>
      </c>
      <c r="G99">
        <f>[1]Sheet1!G99</f>
        <v>62.798313253012054</v>
      </c>
    </row>
    <row r="100" spans="1:7" x14ac:dyDescent="0.25">
      <c r="A100" t="str">
        <f>[1]Sheet1!A100</f>
        <v>Wheat</v>
      </c>
      <c r="B100" t="str">
        <f>[1]Sheet1!B100</f>
        <v>Allocated overhead</v>
      </c>
      <c r="C100" t="str">
        <f>[1]Sheet1!C100</f>
        <v>Taxes and insurance</v>
      </c>
      <c r="D100" t="str">
        <f>[1]Sheet1!D100</f>
        <v>Dollars per planted acre</v>
      </c>
      <c r="E100" t="str">
        <f>[1]Sheet1!E100</f>
        <v>U.S. total</v>
      </c>
      <c r="F100" t="str">
        <f>[1]Sheet1!F100</f>
        <v>2023F</v>
      </c>
      <c r="G100">
        <f>[1]Sheet1!G100</f>
        <v>7.3676156964656982</v>
      </c>
    </row>
    <row r="101" spans="1:7" x14ac:dyDescent="0.25">
      <c r="A101" t="str">
        <f>[1]Sheet1!A101</f>
        <v>Wheat</v>
      </c>
      <c r="B101" t="str">
        <f>[1]Sheet1!B101</f>
        <v>Allocated overhead</v>
      </c>
      <c r="C101" t="str">
        <f>[1]Sheet1!C101</f>
        <v>General farm overhead</v>
      </c>
      <c r="D101" t="str">
        <f>[1]Sheet1!D101</f>
        <v>Dollars per planted acre</v>
      </c>
      <c r="E101" t="str">
        <f>[1]Sheet1!E101</f>
        <v>U.S. total</v>
      </c>
      <c r="F101" t="str">
        <f>[1]Sheet1!F101</f>
        <v>2023F</v>
      </c>
      <c r="G101">
        <f>[1]Sheet1!G101</f>
        <v>11.082927333860308</v>
      </c>
    </row>
    <row r="102" spans="1:7" x14ac:dyDescent="0.25">
      <c r="A102" t="str">
        <f>[1]Sheet1!A102</f>
        <v>Wheat</v>
      </c>
      <c r="B102" t="str">
        <f>[1]Sheet1!B102</f>
        <v>Allocated overhead</v>
      </c>
      <c r="C102" t="str">
        <f>[1]Sheet1!C102</f>
        <v>Total, allocated costs</v>
      </c>
      <c r="D102" t="str">
        <f>[1]Sheet1!D102</f>
        <v>Dollars per planted acre</v>
      </c>
      <c r="E102" t="str">
        <f>[1]Sheet1!E102</f>
        <v>U.S. total</v>
      </c>
      <c r="F102" t="str">
        <f>[1]Sheet1!F102</f>
        <v>2023F</v>
      </c>
      <c r="G102">
        <f>[1]Sheet1!G102</f>
        <v>234.446551265816</v>
      </c>
    </row>
    <row r="103" spans="1:7" x14ac:dyDescent="0.25">
      <c r="A103" t="str">
        <f>[1]Sheet1!A103</f>
        <v>Wheat</v>
      </c>
      <c r="B103" t="str">
        <f>[1]Sheet1!B103</f>
        <v>Costs listed</v>
      </c>
      <c r="C103" t="str">
        <f>[1]Sheet1!C103</f>
        <v>Total, costs listed</v>
      </c>
      <c r="D103" t="str">
        <f>[1]Sheet1!D103</f>
        <v>Dollars per planted acre</v>
      </c>
      <c r="E103" t="str">
        <f>[1]Sheet1!E103</f>
        <v>U.S. total</v>
      </c>
      <c r="F103" t="str">
        <f>[1]Sheet1!F103</f>
        <v>2023F</v>
      </c>
      <c r="G103">
        <f>[1]Sheet1!G103</f>
        <v>413.74813231889425</v>
      </c>
    </row>
    <row r="104" spans="1:7" x14ac:dyDescent="0.25">
      <c r="A104" t="str">
        <f>[1]Sheet1!A104</f>
        <v>Cotton</v>
      </c>
      <c r="B104" t="str">
        <f>[1]Sheet1!B104</f>
        <v>Operating costs</v>
      </c>
      <c r="C104" t="str">
        <f>[1]Sheet1!C104</f>
        <v>Seed</v>
      </c>
      <c r="D104" t="str">
        <f>[1]Sheet1!D104</f>
        <v>Dollars per planted acre</v>
      </c>
      <c r="E104" t="str">
        <f>[1]Sheet1!E104</f>
        <v>U.S. total</v>
      </c>
      <c r="F104" t="str">
        <f>[1]Sheet1!F104</f>
        <v>2022F</v>
      </c>
      <c r="G104">
        <f>[1]Sheet1!G104</f>
        <v>84.981600000000014</v>
      </c>
    </row>
    <row r="105" spans="1:7" x14ac:dyDescent="0.25">
      <c r="A105" t="str">
        <f>[1]Sheet1!A105</f>
        <v>Cotton</v>
      </c>
      <c r="B105" t="str">
        <f>[1]Sheet1!B105</f>
        <v>Operating costs</v>
      </c>
      <c r="C105" t="str">
        <f>[1]Sheet1!C105</f>
        <v>Fertilizer</v>
      </c>
      <c r="D105" t="str">
        <f>[1]Sheet1!D105</f>
        <v>Dollars per planted acre</v>
      </c>
      <c r="E105" t="str">
        <f>[1]Sheet1!E105</f>
        <v>U.S. total</v>
      </c>
      <c r="F105" t="str">
        <f>[1]Sheet1!F105</f>
        <v>2022F</v>
      </c>
      <c r="G105">
        <f>[1]Sheet1!G105</f>
        <v>120.53982612424178</v>
      </c>
    </row>
    <row r="106" spans="1:7" x14ac:dyDescent="0.25">
      <c r="A106" t="str">
        <f>[1]Sheet1!A106</f>
        <v>Cotton</v>
      </c>
      <c r="B106" t="str">
        <f>[1]Sheet1!B106</f>
        <v>Operating costs</v>
      </c>
      <c r="C106" t="str">
        <f>[1]Sheet1!C106</f>
        <v>Chemicals</v>
      </c>
      <c r="D106" t="str">
        <f>[1]Sheet1!D106</f>
        <v>Dollars per planted acre</v>
      </c>
      <c r="E106" t="str">
        <f>[1]Sheet1!E106</f>
        <v>U.S. total</v>
      </c>
      <c r="F106" t="str">
        <f>[1]Sheet1!F106</f>
        <v>2022F</v>
      </c>
      <c r="G106">
        <f>[1]Sheet1!G106</f>
        <v>87.021458286872786</v>
      </c>
    </row>
    <row r="107" spans="1:7" x14ac:dyDescent="0.25">
      <c r="A107" t="str">
        <f>[1]Sheet1!A107</f>
        <v>Cotton</v>
      </c>
      <c r="B107" t="str">
        <f>[1]Sheet1!B107</f>
        <v>Operating costs</v>
      </c>
      <c r="C107" t="str">
        <f>[1]Sheet1!C107</f>
        <v>Custom operations</v>
      </c>
      <c r="D107" t="str">
        <f>[1]Sheet1!D107</f>
        <v>Dollars per planted acre</v>
      </c>
      <c r="E107" t="str">
        <f>[1]Sheet1!E107</f>
        <v>U.S. total</v>
      </c>
      <c r="F107" t="str">
        <f>[1]Sheet1!F107</f>
        <v>2022F</v>
      </c>
      <c r="G107">
        <f>[1]Sheet1!G107</f>
        <v>29.280810634898724</v>
      </c>
    </row>
    <row r="108" spans="1:7" x14ac:dyDescent="0.25">
      <c r="A108" t="str">
        <f>[1]Sheet1!A108</f>
        <v>Cotton</v>
      </c>
      <c r="B108" t="str">
        <f>[1]Sheet1!B108</f>
        <v>Operating costs</v>
      </c>
      <c r="C108" t="str">
        <f>[1]Sheet1!C108</f>
        <v>Fuel, lube, and electricity</v>
      </c>
      <c r="D108" t="str">
        <f>[1]Sheet1!D108</f>
        <v>Dollars per planted acre</v>
      </c>
      <c r="E108" t="str">
        <f>[1]Sheet1!E108</f>
        <v>U.S. total</v>
      </c>
      <c r="F108" t="str">
        <f>[1]Sheet1!F108</f>
        <v>2022F</v>
      </c>
      <c r="G108">
        <f>[1]Sheet1!G108</f>
        <v>55.495506007143646</v>
      </c>
    </row>
    <row r="109" spans="1:7" x14ac:dyDescent="0.25">
      <c r="A109" t="str">
        <f>[1]Sheet1!A109</f>
        <v>Cotton</v>
      </c>
      <c r="B109" t="str">
        <f>[1]Sheet1!B109</f>
        <v>Operating costs</v>
      </c>
      <c r="C109" t="str">
        <f>[1]Sheet1!C109</f>
        <v>Repairs</v>
      </c>
      <c r="D109" t="str">
        <f>[1]Sheet1!D109</f>
        <v>Dollars per planted acre</v>
      </c>
      <c r="E109" t="str">
        <f>[1]Sheet1!E109</f>
        <v>U.S. total</v>
      </c>
      <c r="F109" t="str">
        <f>[1]Sheet1!F109</f>
        <v>2022F</v>
      </c>
      <c r="G109">
        <f>[1]Sheet1!G109</f>
        <v>52.936075941354787</v>
      </c>
    </row>
    <row r="110" spans="1:7" x14ac:dyDescent="0.25">
      <c r="A110" t="str">
        <f>[1]Sheet1!A110</f>
        <v>Cotton</v>
      </c>
      <c r="B110" t="str">
        <f>[1]Sheet1!B110</f>
        <v>Operating costs</v>
      </c>
      <c r="C110" t="str">
        <f>[1]Sheet1!C110</f>
        <v>Other variable expenses</v>
      </c>
      <c r="D110" t="str">
        <f>[1]Sheet1!D110</f>
        <v>Dollars per planted acre</v>
      </c>
      <c r="E110" t="str">
        <f>[1]Sheet1!E110</f>
        <v>U.S. total</v>
      </c>
      <c r="F110" t="str">
        <f>[1]Sheet1!F110</f>
        <v>2022F</v>
      </c>
      <c r="G110">
        <f>[1]Sheet1!G110</f>
        <v>93.5</v>
      </c>
    </row>
    <row r="111" spans="1:7" x14ac:dyDescent="0.25">
      <c r="A111" t="str">
        <f>[1]Sheet1!A111</f>
        <v>Cotton</v>
      </c>
      <c r="B111" t="str">
        <f>[1]Sheet1!B111</f>
        <v>Operating costs</v>
      </c>
      <c r="C111" t="str">
        <f>[1]Sheet1!C111</f>
        <v>Interest on operating capital</v>
      </c>
      <c r="D111" t="str">
        <f>[1]Sheet1!D111</f>
        <v>Dollars per planted acre</v>
      </c>
      <c r="E111" t="str">
        <f>[1]Sheet1!E111</f>
        <v>U.S. total</v>
      </c>
      <c r="F111" t="str">
        <f>[1]Sheet1!F111</f>
        <v>2022F</v>
      </c>
      <c r="G111">
        <f>[1]Sheet1!G111</f>
        <v>2.46</v>
      </c>
    </row>
    <row r="112" spans="1:7" x14ac:dyDescent="0.25">
      <c r="A112" t="str">
        <f>[1]Sheet1!A112</f>
        <v>Cotton</v>
      </c>
      <c r="B112" t="str">
        <f>[1]Sheet1!B112</f>
        <v>Operating costs</v>
      </c>
      <c r="C112" t="str">
        <f>[1]Sheet1!C112</f>
        <v>Total, operating costs</v>
      </c>
      <c r="D112" t="str">
        <f>[1]Sheet1!D112</f>
        <v>Dollars per planted acre</v>
      </c>
      <c r="E112" t="str">
        <f>[1]Sheet1!E112</f>
        <v>U.S. total</v>
      </c>
      <c r="F112" t="str">
        <f>[1]Sheet1!F112</f>
        <v>2022F</v>
      </c>
      <c r="G112">
        <f>[1]Sheet1!G112</f>
        <v>526.21</v>
      </c>
    </row>
    <row r="113" spans="1:7" x14ac:dyDescent="0.25">
      <c r="A113" t="str">
        <f>[1]Sheet1!A113</f>
        <v>Cotton</v>
      </c>
      <c r="B113" t="str">
        <f>[1]Sheet1!B113</f>
        <v>Allocated overhead</v>
      </c>
      <c r="C113" t="str">
        <f>[1]Sheet1!C113</f>
        <v>Hired labor</v>
      </c>
      <c r="D113" t="str">
        <f>[1]Sheet1!D113</f>
        <v>Dollars per planted acre</v>
      </c>
      <c r="E113" t="str">
        <f>[1]Sheet1!E113</f>
        <v>U.S. total</v>
      </c>
      <c r="F113" t="str">
        <f>[1]Sheet1!F113</f>
        <v>2022F</v>
      </c>
      <c r="G113">
        <f>[1]Sheet1!G113</f>
        <v>23.123882271237836</v>
      </c>
    </row>
    <row r="114" spans="1:7" x14ac:dyDescent="0.25">
      <c r="A114" t="str">
        <f>[1]Sheet1!A114</f>
        <v>Cotton</v>
      </c>
      <c r="B114" t="str">
        <f>[1]Sheet1!B114</f>
        <v>Allocated overhead</v>
      </c>
      <c r="C114" t="str">
        <f>[1]Sheet1!C114</f>
        <v>Opportunity cost of unpaid labor</v>
      </c>
      <c r="D114" t="str">
        <f>[1]Sheet1!D114</f>
        <v>Dollars per planted acre</v>
      </c>
      <c r="E114" t="str">
        <f>[1]Sheet1!E114</f>
        <v>U.S. total</v>
      </c>
      <c r="F114" t="str">
        <f>[1]Sheet1!F114</f>
        <v>2022F</v>
      </c>
      <c r="G114">
        <f>[1]Sheet1!G114</f>
        <v>23.250357470533572</v>
      </c>
    </row>
    <row r="115" spans="1:7" x14ac:dyDescent="0.25">
      <c r="A115" t="str">
        <f>[1]Sheet1!A115</f>
        <v>Cotton</v>
      </c>
      <c r="B115" t="str">
        <f>[1]Sheet1!B115</f>
        <v>Allocated overhead</v>
      </c>
      <c r="C115" t="str">
        <f>[1]Sheet1!C115</f>
        <v>Capital recovery of machinery and equipment</v>
      </c>
      <c r="D115" t="str">
        <f>[1]Sheet1!D115</f>
        <v>Dollars per planted acre</v>
      </c>
      <c r="E115" t="str">
        <f>[1]Sheet1!E115</f>
        <v>U.S. total</v>
      </c>
      <c r="F115" t="str">
        <f>[1]Sheet1!F115</f>
        <v>2022F</v>
      </c>
      <c r="G115">
        <f>[1]Sheet1!G115</f>
        <v>184.69129250143106</v>
      </c>
    </row>
    <row r="116" spans="1:7" x14ac:dyDescent="0.25">
      <c r="A116" t="str">
        <f>[1]Sheet1!A116</f>
        <v>Cotton</v>
      </c>
      <c r="B116" t="str">
        <f>[1]Sheet1!B116</f>
        <v>Allocated overhead</v>
      </c>
      <c r="C116" t="str">
        <f>[1]Sheet1!C116</f>
        <v>Opportunity cost of land (rental rate)</v>
      </c>
      <c r="D116" t="str">
        <f>[1]Sheet1!D116</f>
        <v>Dollars per planted acre</v>
      </c>
      <c r="E116" t="str">
        <f>[1]Sheet1!E116</f>
        <v>U.S. total</v>
      </c>
      <c r="F116" t="str">
        <f>[1]Sheet1!F116</f>
        <v>2022F</v>
      </c>
      <c r="G116">
        <f>[1]Sheet1!G116</f>
        <v>86.916506024096392</v>
      </c>
    </row>
    <row r="117" spans="1:7" x14ac:dyDescent="0.25">
      <c r="A117" t="str">
        <f>[1]Sheet1!A117</f>
        <v>Cotton</v>
      </c>
      <c r="B117" t="str">
        <f>[1]Sheet1!B117</f>
        <v>Allocated overhead</v>
      </c>
      <c r="C117" t="str">
        <f>[1]Sheet1!C117</f>
        <v>Taxes and insurance</v>
      </c>
      <c r="D117" t="str">
        <f>[1]Sheet1!D117</f>
        <v>Dollars per planted acre</v>
      </c>
      <c r="E117" t="str">
        <f>[1]Sheet1!E117</f>
        <v>U.S. total</v>
      </c>
      <c r="F117" t="str">
        <f>[1]Sheet1!F117</f>
        <v>2022F</v>
      </c>
      <c r="G117">
        <f>[1]Sheet1!G117</f>
        <v>9.5156384615384635</v>
      </c>
    </row>
    <row r="118" spans="1:7" x14ac:dyDescent="0.25">
      <c r="A118" t="str">
        <f>[1]Sheet1!A118</f>
        <v>Cotton</v>
      </c>
      <c r="B118" t="str">
        <f>[1]Sheet1!B118</f>
        <v>Allocated overhead</v>
      </c>
      <c r="C118" t="str">
        <f>[1]Sheet1!C118</f>
        <v>General farm overhead</v>
      </c>
      <c r="D118" t="str">
        <f>[1]Sheet1!D118</f>
        <v>Dollars per planted acre</v>
      </c>
      <c r="E118" t="str">
        <f>[1]Sheet1!E118</f>
        <v>U.S. total</v>
      </c>
      <c r="F118" t="str">
        <f>[1]Sheet1!F118</f>
        <v>2022F</v>
      </c>
      <c r="G118">
        <f>[1]Sheet1!G118</f>
        <v>16.581991702732072</v>
      </c>
    </row>
    <row r="119" spans="1:7" x14ac:dyDescent="0.25">
      <c r="A119" t="str">
        <f>[1]Sheet1!A119</f>
        <v>Cotton</v>
      </c>
      <c r="B119" t="str">
        <f>[1]Sheet1!B119</f>
        <v>Allocated overhead</v>
      </c>
      <c r="C119" t="str">
        <f>[1]Sheet1!C119</f>
        <v>Total, allocated costs</v>
      </c>
      <c r="D119" t="str">
        <f>[1]Sheet1!D119</f>
        <v>Dollars per planted acre</v>
      </c>
      <c r="E119" t="str">
        <f>[1]Sheet1!E119</f>
        <v>U.S. total</v>
      </c>
      <c r="F119" t="str">
        <f>[1]Sheet1!F119</f>
        <v>2022F</v>
      </c>
      <c r="G119">
        <f>[1]Sheet1!G119</f>
        <v>344.07966843156942</v>
      </c>
    </row>
    <row r="120" spans="1:7" x14ac:dyDescent="0.25">
      <c r="A120" t="str">
        <f>[1]Sheet1!A120</f>
        <v>Cotton</v>
      </c>
      <c r="B120" t="str">
        <f>[1]Sheet1!B120</f>
        <v>Costs listed</v>
      </c>
      <c r="C120" t="str">
        <f>[1]Sheet1!C120</f>
        <v>Total, costs listed</v>
      </c>
      <c r="D120" t="str">
        <f>[1]Sheet1!D120</f>
        <v>Dollars per planted acre</v>
      </c>
      <c r="E120" t="str">
        <f>[1]Sheet1!E120</f>
        <v>U.S. total</v>
      </c>
      <c r="F120" t="str">
        <f>[1]Sheet1!F120</f>
        <v>2022F</v>
      </c>
      <c r="G120">
        <f>[1]Sheet1!G120</f>
        <v>870.29</v>
      </c>
    </row>
    <row r="121" spans="1:7" x14ac:dyDescent="0.25">
      <c r="A121" t="str">
        <f>[1]Sheet1!A121</f>
        <v>Cotton</v>
      </c>
      <c r="B121" t="str">
        <f>[1]Sheet1!B121</f>
        <v>Operating costs</v>
      </c>
      <c r="C121" t="str">
        <f>[1]Sheet1!C121</f>
        <v>Seed</v>
      </c>
      <c r="D121" t="str">
        <f>[1]Sheet1!D121</f>
        <v>Dollars per planted acre</v>
      </c>
      <c r="E121" t="str">
        <f>[1]Sheet1!E121</f>
        <v>U.S. total</v>
      </c>
      <c r="F121" t="str">
        <f>[1]Sheet1!F121</f>
        <v>2023F</v>
      </c>
      <c r="G121">
        <f>[1]Sheet1!G121</f>
        <v>88.058533683335995</v>
      </c>
    </row>
    <row r="122" spans="1:7" x14ac:dyDescent="0.25">
      <c r="A122" t="str">
        <f>[1]Sheet1!A122</f>
        <v>Cotton</v>
      </c>
      <c r="B122" t="str">
        <f>[1]Sheet1!B122</f>
        <v>Operating costs</v>
      </c>
      <c r="C122" t="str">
        <f>[1]Sheet1!C122</f>
        <v>Fertilizer</v>
      </c>
      <c r="D122" t="str">
        <f>[1]Sheet1!D122</f>
        <v>Dollars per planted acre</v>
      </c>
      <c r="E122" t="str">
        <f>[1]Sheet1!E122</f>
        <v>U.S. total</v>
      </c>
      <c r="F122" t="str">
        <f>[1]Sheet1!F122</f>
        <v>2023F</v>
      </c>
      <c r="G122">
        <f>[1]Sheet1!G122</f>
        <v>117.5076502629163</v>
      </c>
    </row>
    <row r="123" spans="1:7" x14ac:dyDescent="0.25">
      <c r="A123" t="str">
        <f>[1]Sheet1!A123</f>
        <v>Cotton</v>
      </c>
      <c r="B123" t="str">
        <f>[1]Sheet1!B123</f>
        <v>Operating costs</v>
      </c>
      <c r="C123" t="str">
        <f>[1]Sheet1!C123</f>
        <v>Chemicals</v>
      </c>
      <c r="D123" t="str">
        <f>[1]Sheet1!D123</f>
        <v>Dollars per planted acre</v>
      </c>
      <c r="E123" t="str">
        <f>[1]Sheet1!E123</f>
        <v>U.S. total</v>
      </c>
      <c r="F123" t="str">
        <f>[1]Sheet1!F123</f>
        <v>2023F</v>
      </c>
      <c r="G123">
        <f>[1]Sheet1!G123</f>
        <v>80.828295340596341</v>
      </c>
    </row>
    <row r="124" spans="1:7" x14ac:dyDescent="0.25">
      <c r="A124" t="str">
        <f>[1]Sheet1!A124</f>
        <v>Cotton</v>
      </c>
      <c r="B124" t="str">
        <f>[1]Sheet1!B124</f>
        <v>Operating costs</v>
      </c>
      <c r="C124" t="str">
        <f>[1]Sheet1!C124</f>
        <v>Custom operations</v>
      </c>
      <c r="D124" t="str">
        <f>[1]Sheet1!D124</f>
        <v>Dollars per planted acre</v>
      </c>
      <c r="E124" t="str">
        <f>[1]Sheet1!E124</f>
        <v>U.S. total</v>
      </c>
      <c r="F124" t="str">
        <f>[1]Sheet1!F124</f>
        <v>2023F</v>
      </c>
      <c r="G124">
        <f>[1]Sheet1!G124</f>
        <v>30.283807511425834</v>
      </c>
    </row>
    <row r="125" spans="1:7" x14ac:dyDescent="0.25">
      <c r="A125" t="str">
        <f>[1]Sheet1!A125</f>
        <v>Cotton</v>
      </c>
      <c r="B125" t="str">
        <f>[1]Sheet1!B125</f>
        <v>Operating costs</v>
      </c>
      <c r="C125" t="str">
        <f>[1]Sheet1!C125</f>
        <v>Fuel, lube, and electricity</v>
      </c>
      <c r="D125" t="str">
        <f>[1]Sheet1!D125</f>
        <v>Dollars per planted acre</v>
      </c>
      <c r="E125" t="str">
        <f>[1]Sheet1!E125</f>
        <v>U.S. total</v>
      </c>
      <c r="F125" t="str">
        <f>[1]Sheet1!F125</f>
        <v>2023F</v>
      </c>
      <c r="G125">
        <f>[1]Sheet1!G125</f>
        <v>46.426702169866886</v>
      </c>
    </row>
    <row r="126" spans="1:7" x14ac:dyDescent="0.25">
      <c r="A126" t="str">
        <f>[1]Sheet1!A126</f>
        <v>Cotton</v>
      </c>
      <c r="B126" t="str">
        <f>[1]Sheet1!B126</f>
        <v>Operating costs</v>
      </c>
      <c r="C126" t="str">
        <f>[1]Sheet1!C126</f>
        <v>Repairs</v>
      </c>
      <c r="D126" t="str">
        <f>[1]Sheet1!D126</f>
        <v>Dollars per planted acre</v>
      </c>
      <c r="E126" t="str">
        <f>[1]Sheet1!E126</f>
        <v>U.S. total</v>
      </c>
      <c r="F126" t="str">
        <f>[1]Sheet1!F126</f>
        <v>2023F</v>
      </c>
      <c r="G126">
        <f>[1]Sheet1!G126</f>
        <v>53.939131829057878</v>
      </c>
    </row>
    <row r="127" spans="1:7" x14ac:dyDescent="0.25">
      <c r="A127" t="str">
        <f>[1]Sheet1!A127</f>
        <v>Cotton</v>
      </c>
      <c r="B127" t="str">
        <f>[1]Sheet1!B127</f>
        <v>Operating costs</v>
      </c>
      <c r="C127" t="str">
        <f>[1]Sheet1!C127</f>
        <v>Other variable expenses</v>
      </c>
      <c r="D127" t="str">
        <f>[1]Sheet1!D127</f>
        <v>Dollars per planted acre</v>
      </c>
      <c r="E127" t="str">
        <f>[1]Sheet1!E127</f>
        <v>U.S. total</v>
      </c>
      <c r="F127" t="str">
        <f>[1]Sheet1!F127</f>
        <v>2023F</v>
      </c>
      <c r="G127">
        <f>[1]Sheet1!G127</f>
        <v>97.24</v>
      </c>
    </row>
    <row r="128" spans="1:7" x14ac:dyDescent="0.25">
      <c r="A128" t="str">
        <f>[1]Sheet1!A128</f>
        <v>Cotton</v>
      </c>
      <c r="B128" t="str">
        <f>[1]Sheet1!B128</f>
        <v>Operating costs</v>
      </c>
      <c r="C128" t="str">
        <f>[1]Sheet1!C128</f>
        <v>Interest on operating capital</v>
      </c>
      <c r="D128" t="str">
        <f>[1]Sheet1!D128</f>
        <v>Dollars per planted acre</v>
      </c>
      <c r="E128" t="str">
        <f>[1]Sheet1!E128</f>
        <v>U.S. total</v>
      </c>
      <c r="F128" t="str">
        <f>[1]Sheet1!F128</f>
        <v>2023F</v>
      </c>
      <c r="G128">
        <f>[1]Sheet1!G128</f>
        <v>5.22</v>
      </c>
    </row>
    <row r="129" spans="1:7" x14ac:dyDescent="0.25">
      <c r="A129" t="str">
        <f>[1]Sheet1!A129</f>
        <v>Cotton</v>
      </c>
      <c r="B129" t="str">
        <f>[1]Sheet1!B129</f>
        <v>Operating costs</v>
      </c>
      <c r="C129" t="str">
        <f>[1]Sheet1!C129</f>
        <v>Total, operating costs</v>
      </c>
      <c r="D129" t="str">
        <f>[1]Sheet1!D129</f>
        <v>Dollars per planted acre</v>
      </c>
      <c r="E129" t="str">
        <f>[1]Sheet1!E129</f>
        <v>U.S. total</v>
      </c>
      <c r="F129" t="str">
        <f>[1]Sheet1!F129</f>
        <v>2023F</v>
      </c>
      <c r="G129">
        <f>[1]Sheet1!G129</f>
        <v>519.5</v>
      </c>
    </row>
    <row r="130" spans="1:7" x14ac:dyDescent="0.25">
      <c r="A130" t="str">
        <f>[1]Sheet1!A130</f>
        <v>Cotton</v>
      </c>
      <c r="B130" t="str">
        <f>[1]Sheet1!B130</f>
        <v>Allocated overhead</v>
      </c>
      <c r="C130" t="str">
        <f>[1]Sheet1!C130</f>
        <v>Hired labor</v>
      </c>
      <c r="D130" t="str">
        <f>[1]Sheet1!D130</f>
        <v>Dollars per planted acre</v>
      </c>
      <c r="E130" t="str">
        <f>[1]Sheet1!E130</f>
        <v>U.S. total</v>
      </c>
      <c r="F130" t="str">
        <f>[1]Sheet1!F130</f>
        <v>2023F</v>
      </c>
      <c r="G130">
        <f>[1]Sheet1!G130</f>
        <v>23.991490334054685</v>
      </c>
    </row>
    <row r="131" spans="1:7" x14ac:dyDescent="0.25">
      <c r="A131" t="str">
        <f>[1]Sheet1!A131</f>
        <v>Cotton</v>
      </c>
      <c r="B131" t="str">
        <f>[1]Sheet1!B131</f>
        <v>Allocated overhead</v>
      </c>
      <c r="C131" t="str">
        <f>[1]Sheet1!C131</f>
        <v>Opportunity cost of unpaid labor</v>
      </c>
      <c r="D131" t="str">
        <f>[1]Sheet1!D131</f>
        <v>Dollars per planted acre</v>
      </c>
      <c r="E131" t="str">
        <f>[1]Sheet1!E131</f>
        <v>U.S. total</v>
      </c>
      <c r="F131" t="str">
        <f>[1]Sheet1!F131</f>
        <v>2023F</v>
      </c>
      <c r="G131">
        <f>[1]Sheet1!G131</f>
        <v>24.122710882827992</v>
      </c>
    </row>
    <row r="132" spans="1:7" x14ac:dyDescent="0.25">
      <c r="A132" t="str">
        <f>[1]Sheet1!A132</f>
        <v>Cotton</v>
      </c>
      <c r="B132" t="str">
        <f>[1]Sheet1!B132</f>
        <v>Allocated overhead</v>
      </c>
      <c r="C132" t="str">
        <f>[1]Sheet1!C132</f>
        <v>Capital recovery of machinery and equipment</v>
      </c>
      <c r="D132" t="str">
        <f>[1]Sheet1!D132</f>
        <v>Dollars per planted acre</v>
      </c>
      <c r="E132" t="str">
        <f>[1]Sheet1!E132</f>
        <v>U.S. total</v>
      </c>
      <c r="F132" t="str">
        <f>[1]Sheet1!F132</f>
        <v>2023F</v>
      </c>
      <c r="G132">
        <f>[1]Sheet1!G132</f>
        <v>179.62203540952333</v>
      </c>
    </row>
    <row r="133" spans="1:7" x14ac:dyDescent="0.25">
      <c r="A133" t="str">
        <f>[1]Sheet1!A133</f>
        <v>Cotton</v>
      </c>
      <c r="B133" t="str">
        <f>[1]Sheet1!B133</f>
        <v>Allocated overhead</v>
      </c>
      <c r="C133" t="str">
        <f>[1]Sheet1!C133</f>
        <v>Opportunity cost of land (rental rate)</v>
      </c>
      <c r="D133" t="str">
        <f>[1]Sheet1!D133</f>
        <v>Dollars per planted acre</v>
      </c>
      <c r="E133" t="str">
        <f>[1]Sheet1!E133</f>
        <v>U.S. total</v>
      </c>
      <c r="F133" t="str">
        <f>[1]Sheet1!F133</f>
        <v>2023F</v>
      </c>
      <c r="G133">
        <f>[1]Sheet1!G133</f>
        <v>86.916506024096392</v>
      </c>
    </row>
    <row r="134" spans="1:7" x14ac:dyDescent="0.25">
      <c r="A134" t="str">
        <f>[1]Sheet1!A134</f>
        <v>Cotton</v>
      </c>
      <c r="B134" t="str">
        <f>[1]Sheet1!B134</f>
        <v>Allocated overhead</v>
      </c>
      <c r="C134" t="str">
        <f>[1]Sheet1!C134</f>
        <v>Taxes and insurance</v>
      </c>
      <c r="D134" t="str">
        <f>[1]Sheet1!D134</f>
        <v>Dollars per planted acre</v>
      </c>
      <c r="E134" t="str">
        <f>[1]Sheet1!E134</f>
        <v>U.S. total</v>
      </c>
      <c r="F134" t="str">
        <f>[1]Sheet1!F134</f>
        <v>2023F</v>
      </c>
      <c r="G134">
        <f>[1]Sheet1!G134</f>
        <v>9.6515765623700638</v>
      </c>
    </row>
    <row r="135" spans="1:7" x14ac:dyDescent="0.25">
      <c r="A135" t="str">
        <f>[1]Sheet1!A135</f>
        <v>Cotton</v>
      </c>
      <c r="B135" t="str">
        <f>[1]Sheet1!B135</f>
        <v>Allocated overhead</v>
      </c>
      <c r="C135" t="str">
        <f>[1]Sheet1!C135</f>
        <v>General farm overhead</v>
      </c>
      <c r="D135" t="str">
        <f>[1]Sheet1!D135</f>
        <v>Dollars per planted acre</v>
      </c>
      <c r="E135" t="str">
        <f>[1]Sheet1!E135</f>
        <v>U.S. total</v>
      </c>
      <c r="F135" t="str">
        <f>[1]Sheet1!F135</f>
        <v>2023F</v>
      </c>
      <c r="G135">
        <f>[1]Sheet1!G135</f>
        <v>16.896194523993241</v>
      </c>
    </row>
    <row r="136" spans="1:7" x14ac:dyDescent="0.25">
      <c r="A136" t="str">
        <f>[1]Sheet1!A136</f>
        <v>Cotton</v>
      </c>
      <c r="B136" t="str">
        <f>[1]Sheet1!B136</f>
        <v>Allocated overhead</v>
      </c>
      <c r="C136" t="str">
        <f>[1]Sheet1!C136</f>
        <v>Total, allocated costs</v>
      </c>
      <c r="D136" t="str">
        <f>[1]Sheet1!D136</f>
        <v>Dollars per planted acre</v>
      </c>
      <c r="E136" t="str">
        <f>[1]Sheet1!E136</f>
        <v>U.S. total</v>
      </c>
      <c r="F136" t="str">
        <f>[1]Sheet1!F136</f>
        <v>2023F</v>
      </c>
      <c r="G136">
        <f>[1]Sheet1!G136</f>
        <v>341.20051373686573</v>
      </c>
    </row>
    <row r="137" spans="1:7" x14ac:dyDescent="0.25">
      <c r="A137" t="str">
        <f>[1]Sheet1!A137</f>
        <v>Cotton</v>
      </c>
      <c r="B137" t="str">
        <f>[1]Sheet1!B137</f>
        <v>Costs listed</v>
      </c>
      <c r="C137" t="str">
        <f>[1]Sheet1!C137</f>
        <v>Total, costs listed</v>
      </c>
      <c r="D137" t="str">
        <f>[1]Sheet1!D137</f>
        <v>Dollars per planted acre</v>
      </c>
      <c r="E137" t="str">
        <f>[1]Sheet1!E137</f>
        <v>U.S. total</v>
      </c>
      <c r="F137" t="str">
        <f>[1]Sheet1!F137</f>
        <v>2023F</v>
      </c>
      <c r="G137">
        <f>[1]Sheet1!G137</f>
        <v>860.7</v>
      </c>
    </row>
    <row r="138" spans="1:7" x14ac:dyDescent="0.25">
      <c r="A138" t="str">
        <f>[1]Sheet1!A138</f>
        <v>Rice</v>
      </c>
      <c r="B138" t="str">
        <f>[1]Sheet1!B138</f>
        <v>Operating costs</v>
      </c>
      <c r="C138" t="str">
        <f>[1]Sheet1!C138</f>
        <v>Seed</v>
      </c>
      <c r="D138" t="str">
        <f>[1]Sheet1!D138</f>
        <v>Dollars per planted acre</v>
      </c>
      <c r="E138" t="str">
        <f>[1]Sheet1!E138</f>
        <v>U.S. total</v>
      </c>
      <c r="F138" t="str">
        <f>[1]Sheet1!F138</f>
        <v>2022F</v>
      </c>
      <c r="G138">
        <f>[1]Sheet1!G138</f>
        <v>91.367100000000022</v>
      </c>
    </row>
    <row r="139" spans="1:7" x14ac:dyDescent="0.25">
      <c r="A139" t="str">
        <f>[1]Sheet1!A139</f>
        <v>Rice</v>
      </c>
      <c r="B139" t="str">
        <f>[1]Sheet1!B139</f>
        <v>Operating costs</v>
      </c>
      <c r="C139" t="str">
        <f>[1]Sheet1!C139</f>
        <v>Fertilizer</v>
      </c>
      <c r="D139" t="str">
        <f>[1]Sheet1!D139</f>
        <v>Dollars per planted acre</v>
      </c>
      <c r="E139" t="str">
        <f>[1]Sheet1!E139</f>
        <v>U.S. total</v>
      </c>
      <c r="F139" t="str">
        <f>[1]Sheet1!F139</f>
        <v>2022F</v>
      </c>
      <c r="G139">
        <f>[1]Sheet1!G139</f>
        <v>180.40535390085751</v>
      </c>
    </row>
    <row r="140" spans="1:7" x14ac:dyDescent="0.25">
      <c r="A140" t="str">
        <f>[1]Sheet1!A140</f>
        <v>Rice</v>
      </c>
      <c r="B140" t="str">
        <f>[1]Sheet1!B140</f>
        <v>Operating costs</v>
      </c>
      <c r="C140" t="str">
        <f>[1]Sheet1!C140</f>
        <v>Chemicals</v>
      </c>
      <c r="D140" t="str">
        <f>[1]Sheet1!D140</f>
        <v>Dollars per planted acre</v>
      </c>
      <c r="E140" t="str">
        <f>[1]Sheet1!E140</f>
        <v>U.S. total</v>
      </c>
      <c r="F140" t="str">
        <f>[1]Sheet1!F140</f>
        <v>2022F</v>
      </c>
      <c r="G140">
        <f>[1]Sheet1!G140</f>
        <v>111.79805732387227</v>
      </c>
    </row>
    <row r="141" spans="1:7" x14ac:dyDescent="0.25">
      <c r="A141" t="str">
        <f>[1]Sheet1!A141</f>
        <v>Rice</v>
      </c>
      <c r="B141" t="str">
        <f>[1]Sheet1!B141</f>
        <v>Operating costs</v>
      </c>
      <c r="C141" t="str">
        <f>[1]Sheet1!C141</f>
        <v>Custom operations</v>
      </c>
      <c r="D141" t="str">
        <f>[1]Sheet1!D141</f>
        <v>Dollars per planted acre</v>
      </c>
      <c r="E141" t="str">
        <f>[1]Sheet1!E141</f>
        <v>U.S. total</v>
      </c>
      <c r="F141" t="str">
        <f>[1]Sheet1!F141</f>
        <v>2022F</v>
      </c>
      <c r="G141">
        <f>[1]Sheet1!G141</f>
        <v>104.81541281237058</v>
      </c>
    </row>
    <row r="142" spans="1:7" x14ac:dyDescent="0.25">
      <c r="A142" t="str">
        <f>[1]Sheet1!A142</f>
        <v>Rice</v>
      </c>
      <c r="B142" t="str">
        <f>[1]Sheet1!B142</f>
        <v>Operating costs</v>
      </c>
      <c r="C142" t="str">
        <f>[1]Sheet1!C142</f>
        <v>Fuel, lube, and electricity</v>
      </c>
      <c r="D142" t="str">
        <f>[1]Sheet1!D142</f>
        <v>Dollars per planted acre</v>
      </c>
      <c r="E142" t="str">
        <f>[1]Sheet1!E142</f>
        <v>U.S. total</v>
      </c>
      <c r="F142" t="str">
        <f>[1]Sheet1!F142</f>
        <v>2022F</v>
      </c>
      <c r="G142">
        <f>[1]Sheet1!G142</f>
        <v>123.01263591297761</v>
      </c>
    </row>
    <row r="143" spans="1:7" x14ac:dyDescent="0.25">
      <c r="A143" t="str">
        <f>[1]Sheet1!A143</f>
        <v>Rice</v>
      </c>
      <c r="B143" t="str">
        <f>[1]Sheet1!B143</f>
        <v>Operating costs</v>
      </c>
      <c r="C143" t="str">
        <f>[1]Sheet1!C143</f>
        <v>Repairs</v>
      </c>
      <c r="D143" t="str">
        <f>[1]Sheet1!D143</f>
        <v>Dollars per planted acre</v>
      </c>
      <c r="E143" t="str">
        <f>[1]Sheet1!E143</f>
        <v>U.S. total</v>
      </c>
      <c r="F143" t="str">
        <f>[1]Sheet1!F143</f>
        <v>2022F</v>
      </c>
      <c r="G143">
        <f>[1]Sheet1!G143</f>
        <v>60.546589533088017</v>
      </c>
    </row>
    <row r="144" spans="1:7" x14ac:dyDescent="0.25">
      <c r="A144" t="str">
        <f>[1]Sheet1!A144</f>
        <v>Rice</v>
      </c>
      <c r="B144" t="str">
        <f>[1]Sheet1!B144</f>
        <v>Operating costs</v>
      </c>
      <c r="C144" t="str">
        <f>[1]Sheet1!C144</f>
        <v>Other variable expenses</v>
      </c>
      <c r="D144" t="str">
        <f>[1]Sheet1!D144</f>
        <v>Dollars per planted acre</v>
      </c>
      <c r="E144" t="str">
        <f>[1]Sheet1!E144</f>
        <v>U.S. total</v>
      </c>
      <c r="F144" t="str">
        <f>[1]Sheet1!F144</f>
        <v>2022F</v>
      </c>
      <c r="G144">
        <f>[1]Sheet1!G144</f>
        <v>14.758646476400864</v>
      </c>
    </row>
    <row r="145" spans="1:7" x14ac:dyDescent="0.25">
      <c r="A145" t="str">
        <f>[1]Sheet1!A145</f>
        <v>Rice</v>
      </c>
      <c r="B145" t="str">
        <f>[1]Sheet1!B145</f>
        <v>Operating costs</v>
      </c>
      <c r="C145" t="str">
        <f>[1]Sheet1!C145</f>
        <v>Interest on operating capital</v>
      </c>
      <c r="D145" t="str">
        <f>[1]Sheet1!D145</f>
        <v>Dollars per planted acre</v>
      </c>
      <c r="E145" t="str">
        <f>[1]Sheet1!E145</f>
        <v>U.S. total</v>
      </c>
      <c r="F145" t="str">
        <f>[1]Sheet1!F145</f>
        <v>2022F</v>
      </c>
      <c r="G145">
        <f>[1]Sheet1!G145</f>
        <v>3.2275078410099636</v>
      </c>
    </row>
    <row r="146" spans="1:7" x14ac:dyDescent="0.25">
      <c r="A146" t="str">
        <f>[1]Sheet1!A146</f>
        <v>Rice</v>
      </c>
      <c r="B146" t="str">
        <f>[1]Sheet1!B146</f>
        <v>Operating costs</v>
      </c>
      <c r="C146" t="str">
        <f>[1]Sheet1!C146</f>
        <v>Total, operating costs</v>
      </c>
      <c r="D146" t="str">
        <f>[1]Sheet1!D146</f>
        <v>Dollars per planted acre</v>
      </c>
      <c r="E146" t="str">
        <f>[1]Sheet1!E146</f>
        <v>U.S. total</v>
      </c>
      <c r="F146" t="str">
        <f>[1]Sheet1!F146</f>
        <v>2022F</v>
      </c>
      <c r="G146">
        <f>[1]Sheet1!G146</f>
        <v>689.93130380057676</v>
      </c>
    </row>
    <row r="147" spans="1:7" x14ac:dyDescent="0.25">
      <c r="A147" t="str">
        <f>[1]Sheet1!A147</f>
        <v>Rice</v>
      </c>
      <c r="B147" t="str">
        <f>[1]Sheet1!B147</f>
        <v>Allocated overhead</v>
      </c>
      <c r="C147" t="str">
        <f>[1]Sheet1!C147</f>
        <v>Hired labor</v>
      </c>
      <c r="D147" t="str">
        <f>[1]Sheet1!D147</f>
        <v>Dollars per planted acre</v>
      </c>
      <c r="E147" t="str">
        <f>[1]Sheet1!E147</f>
        <v>U.S. total</v>
      </c>
      <c r="F147" t="str">
        <f>[1]Sheet1!F147</f>
        <v>2022F</v>
      </c>
      <c r="G147">
        <f>[1]Sheet1!G147</f>
        <v>37.942559788722065</v>
      </c>
    </row>
    <row r="148" spans="1:7" x14ac:dyDescent="0.25">
      <c r="A148" t="str">
        <f>[1]Sheet1!A148</f>
        <v>Rice</v>
      </c>
      <c r="B148" t="str">
        <f>[1]Sheet1!B148</f>
        <v>Allocated overhead</v>
      </c>
      <c r="C148" t="str">
        <f>[1]Sheet1!C148</f>
        <v>Opportunity cost of unpaid labor</v>
      </c>
      <c r="D148" t="str">
        <f>[1]Sheet1!D148</f>
        <v>Dollars per planted acre</v>
      </c>
      <c r="E148" t="str">
        <f>[1]Sheet1!E148</f>
        <v>U.S. total</v>
      </c>
      <c r="F148" t="str">
        <f>[1]Sheet1!F148</f>
        <v>2022F</v>
      </c>
      <c r="G148">
        <f>[1]Sheet1!G148</f>
        <v>96.458418662884526</v>
      </c>
    </row>
    <row r="149" spans="1:7" x14ac:dyDescent="0.25">
      <c r="A149" t="str">
        <f>[1]Sheet1!A149</f>
        <v>Rice</v>
      </c>
      <c r="B149" t="str">
        <f>[1]Sheet1!B149</f>
        <v>Allocated overhead</v>
      </c>
      <c r="C149" t="str">
        <f>[1]Sheet1!C149</f>
        <v>Capital recovery of machinery and equipment</v>
      </c>
      <c r="D149" t="str">
        <f>[1]Sheet1!D149</f>
        <v>Dollars per planted acre</v>
      </c>
      <c r="E149" t="str">
        <f>[1]Sheet1!E149</f>
        <v>U.S. total</v>
      </c>
      <c r="F149" t="str">
        <f>[1]Sheet1!F149</f>
        <v>2022F</v>
      </c>
      <c r="G149">
        <f>[1]Sheet1!G149</f>
        <v>189.6944505683212</v>
      </c>
    </row>
    <row r="150" spans="1:7" x14ac:dyDescent="0.25">
      <c r="A150" t="str">
        <f>[1]Sheet1!A150</f>
        <v>Rice</v>
      </c>
      <c r="B150" t="str">
        <f>[1]Sheet1!B150</f>
        <v>Allocated overhead</v>
      </c>
      <c r="C150" t="str">
        <f>[1]Sheet1!C150</f>
        <v>Opportunity cost of land (rental rate)</v>
      </c>
      <c r="D150" t="str">
        <f>[1]Sheet1!D150</f>
        <v>Dollars per planted acre</v>
      </c>
      <c r="E150" t="str">
        <f>[1]Sheet1!E150</f>
        <v>U.S. total</v>
      </c>
      <c r="F150" t="str">
        <f>[1]Sheet1!F150</f>
        <v>2022F</v>
      </c>
      <c r="G150">
        <f>[1]Sheet1!G150</f>
        <v>152.91035341365463</v>
      </c>
    </row>
    <row r="151" spans="1:7" x14ac:dyDescent="0.25">
      <c r="A151" t="str">
        <f>[1]Sheet1!A151</f>
        <v>Rice</v>
      </c>
      <c r="B151" t="str">
        <f>[1]Sheet1!B151</f>
        <v>Allocated overhead</v>
      </c>
      <c r="C151" t="str">
        <f>[1]Sheet1!C151</f>
        <v>Taxes and insurance</v>
      </c>
      <c r="D151" t="str">
        <f>[1]Sheet1!D151</f>
        <v>Dollars per planted acre</v>
      </c>
      <c r="E151" t="str">
        <f>[1]Sheet1!E151</f>
        <v>U.S. total</v>
      </c>
      <c r="F151" t="str">
        <f>[1]Sheet1!F151</f>
        <v>2022F</v>
      </c>
      <c r="G151">
        <f>[1]Sheet1!G151</f>
        <v>21.013269230769236</v>
      </c>
    </row>
    <row r="152" spans="1:7" x14ac:dyDescent="0.25">
      <c r="A152" t="str">
        <f>[1]Sheet1!A152</f>
        <v>Rice</v>
      </c>
      <c r="B152" t="str">
        <f>[1]Sheet1!B152</f>
        <v>Allocated overhead</v>
      </c>
      <c r="C152" t="str">
        <f>[1]Sheet1!C152</f>
        <v>General farm overhead</v>
      </c>
      <c r="D152" t="str">
        <f>[1]Sheet1!D152</f>
        <v>Dollars per planted acre</v>
      </c>
      <c r="E152" t="str">
        <f>[1]Sheet1!E152</f>
        <v>U.S. total</v>
      </c>
      <c r="F152" t="str">
        <f>[1]Sheet1!F152</f>
        <v>2022F</v>
      </c>
      <c r="G152">
        <f>[1]Sheet1!G152</f>
        <v>32.314741545442409</v>
      </c>
    </row>
    <row r="153" spans="1:7" x14ac:dyDescent="0.25">
      <c r="A153" t="str">
        <f>[1]Sheet1!A153</f>
        <v>Rice</v>
      </c>
      <c r="B153" t="str">
        <f>[1]Sheet1!B153</f>
        <v>Allocated overhead</v>
      </c>
      <c r="C153" t="str">
        <f>[1]Sheet1!C153</f>
        <v>Total, allocated costs</v>
      </c>
      <c r="D153" t="str">
        <f>[1]Sheet1!D153</f>
        <v>Dollars per planted acre</v>
      </c>
      <c r="E153" t="str">
        <f>[1]Sheet1!E153</f>
        <v>U.S. total</v>
      </c>
      <c r="F153" t="str">
        <f>[1]Sheet1!F153</f>
        <v>2022F</v>
      </c>
      <c r="G153">
        <f>[1]Sheet1!G153</f>
        <v>530.33379320979407</v>
      </c>
    </row>
    <row r="154" spans="1:7" x14ac:dyDescent="0.25">
      <c r="A154" t="str">
        <f>[1]Sheet1!A154</f>
        <v>Rice</v>
      </c>
      <c r="B154" t="str">
        <f>[1]Sheet1!B154</f>
        <v>Costs listed</v>
      </c>
      <c r="C154" t="str">
        <f>[1]Sheet1!C154</f>
        <v>Total, costs listed</v>
      </c>
      <c r="D154" t="str">
        <f>[1]Sheet1!D154</f>
        <v>Dollars per planted acre</v>
      </c>
      <c r="E154" t="str">
        <f>[1]Sheet1!E154</f>
        <v>U.S. total</v>
      </c>
      <c r="F154" t="str">
        <f>[1]Sheet1!F154</f>
        <v>2022F</v>
      </c>
      <c r="G154">
        <f>[1]Sheet1!G154</f>
        <v>1220.2650970103709</v>
      </c>
    </row>
    <row r="155" spans="1:7" x14ac:dyDescent="0.25">
      <c r="A155" t="str">
        <f>[1]Sheet1!A155</f>
        <v>Rice</v>
      </c>
      <c r="B155" t="str">
        <f>[1]Sheet1!B155</f>
        <v>Operating costs</v>
      </c>
      <c r="C155" t="str">
        <f>[1]Sheet1!C155</f>
        <v>Seed</v>
      </c>
      <c r="D155" t="str">
        <f>[1]Sheet1!D155</f>
        <v>Dollars per planted acre</v>
      </c>
      <c r="E155" t="str">
        <f>[1]Sheet1!E155</f>
        <v>U.S. total</v>
      </c>
      <c r="F155" t="str">
        <f>[1]Sheet1!F155</f>
        <v>2023F</v>
      </c>
      <c r="G155">
        <f>[1]Sheet1!G155</f>
        <v>94.675233849430086</v>
      </c>
    </row>
    <row r="156" spans="1:7" x14ac:dyDescent="0.25">
      <c r="A156" t="str">
        <f>[1]Sheet1!A156</f>
        <v>Rice</v>
      </c>
      <c r="B156" t="str">
        <f>[1]Sheet1!B156</f>
        <v>Operating costs</v>
      </c>
      <c r="C156" t="str">
        <f>[1]Sheet1!C156</f>
        <v>Fertilizer</v>
      </c>
      <c r="D156" t="str">
        <f>[1]Sheet1!D156</f>
        <v>Dollars per planted acre</v>
      </c>
      <c r="E156" t="str">
        <f>[1]Sheet1!E156</f>
        <v>U.S. total</v>
      </c>
      <c r="F156" t="str">
        <f>[1]Sheet1!F156</f>
        <v>2023F</v>
      </c>
      <c r="G156">
        <f>[1]Sheet1!G156</f>
        <v>175.86726240910238</v>
      </c>
    </row>
    <row r="157" spans="1:7" x14ac:dyDescent="0.25">
      <c r="A157" t="str">
        <f>[1]Sheet1!A157</f>
        <v>Rice</v>
      </c>
      <c r="B157" t="str">
        <f>[1]Sheet1!B157</f>
        <v>Operating costs</v>
      </c>
      <c r="C157" t="str">
        <f>[1]Sheet1!C157</f>
        <v>Chemicals</v>
      </c>
      <c r="D157" t="str">
        <f>[1]Sheet1!D157</f>
        <v>Dollars per planted acre</v>
      </c>
      <c r="E157" t="str">
        <f>[1]Sheet1!E157</f>
        <v>U.S. total</v>
      </c>
      <c r="F157" t="str">
        <f>[1]Sheet1!F157</f>
        <v>2023F</v>
      </c>
      <c r="G157">
        <f>[1]Sheet1!G157</f>
        <v>103.84158773907859</v>
      </c>
    </row>
    <row r="158" spans="1:7" x14ac:dyDescent="0.25">
      <c r="A158" t="str">
        <f>[1]Sheet1!A158</f>
        <v>Rice</v>
      </c>
      <c r="B158" t="str">
        <f>[1]Sheet1!B158</f>
        <v>Operating costs</v>
      </c>
      <c r="C158" t="str">
        <f>[1]Sheet1!C158</f>
        <v>Custom operations</v>
      </c>
      <c r="D158" t="str">
        <f>[1]Sheet1!D158</f>
        <v>Dollars per planted acre</v>
      </c>
      <c r="E158" t="str">
        <f>[1]Sheet1!E158</f>
        <v>U.S. total</v>
      </c>
      <c r="F158" t="str">
        <f>[1]Sheet1!F158</f>
        <v>2023F</v>
      </c>
      <c r="G158">
        <f>[1]Sheet1!G158</f>
        <v>108.40580287955702</v>
      </c>
    </row>
    <row r="159" spans="1:7" x14ac:dyDescent="0.25">
      <c r="A159" t="str">
        <f>[1]Sheet1!A159</f>
        <v>Rice</v>
      </c>
      <c r="B159" t="str">
        <f>[1]Sheet1!B159</f>
        <v>Operating costs</v>
      </c>
      <c r="C159" t="str">
        <f>[1]Sheet1!C159</f>
        <v>Fuel, lube, and electricity</v>
      </c>
      <c r="D159" t="str">
        <f>[1]Sheet1!D159</f>
        <v>Dollars per planted acre</v>
      </c>
      <c r="E159" t="str">
        <f>[1]Sheet1!E159</f>
        <v>U.S. total</v>
      </c>
      <c r="F159" t="str">
        <f>[1]Sheet1!F159</f>
        <v>2023F</v>
      </c>
      <c r="G159">
        <f>[1]Sheet1!G159</f>
        <v>102.91051332925815</v>
      </c>
    </row>
    <row r="160" spans="1:7" x14ac:dyDescent="0.25">
      <c r="A160" t="str">
        <f>[1]Sheet1!A160</f>
        <v>Rice</v>
      </c>
      <c r="B160" t="str">
        <f>[1]Sheet1!B160</f>
        <v>Operating costs</v>
      </c>
      <c r="C160" t="str">
        <f>[1]Sheet1!C160</f>
        <v>Repairs</v>
      </c>
      <c r="D160" t="str">
        <f>[1]Sheet1!D160</f>
        <v>Dollars per planted acre</v>
      </c>
      <c r="E160" t="str">
        <f>[1]Sheet1!E160</f>
        <v>U.S. total</v>
      </c>
      <c r="F160" t="str">
        <f>[1]Sheet1!F160</f>
        <v>2023F</v>
      </c>
      <c r="G160">
        <f>[1]Sheet1!G160</f>
        <v>61.693852756353529</v>
      </c>
    </row>
    <row r="161" spans="1:7" x14ac:dyDescent="0.25">
      <c r="A161" t="str">
        <f>[1]Sheet1!A161</f>
        <v>Rice</v>
      </c>
      <c r="B161" t="str">
        <f>[1]Sheet1!B161</f>
        <v>Operating costs</v>
      </c>
      <c r="C161" t="str">
        <f>[1]Sheet1!C161</f>
        <v>Other variable expenses</v>
      </c>
      <c r="D161" t="str">
        <f>[1]Sheet1!D161</f>
        <v>Dollars per planted acre</v>
      </c>
      <c r="E161" t="str">
        <f>[1]Sheet1!E161</f>
        <v>U.S. total</v>
      </c>
      <c r="F161" t="str">
        <f>[1]Sheet1!F161</f>
        <v>2023F</v>
      </c>
      <c r="G161">
        <f>[1]Sheet1!G161</f>
        <v>15.264195195737033</v>
      </c>
    </row>
    <row r="162" spans="1:7" x14ac:dyDescent="0.25">
      <c r="A162" t="str">
        <f>[1]Sheet1!A162</f>
        <v>Rice</v>
      </c>
      <c r="B162" t="str">
        <f>[1]Sheet1!B162</f>
        <v>Operating costs</v>
      </c>
      <c r="C162" t="str">
        <f>[1]Sheet1!C162</f>
        <v>Interest on operating capital</v>
      </c>
      <c r="D162" t="str">
        <f>[1]Sheet1!D162</f>
        <v>Dollars per planted acre</v>
      </c>
      <c r="E162" t="str">
        <f>[1]Sheet1!E162</f>
        <v>U.S. total</v>
      </c>
      <c r="F162" t="str">
        <f>[1]Sheet1!F162</f>
        <v>2023F</v>
      </c>
      <c r="G162">
        <f>[1]Sheet1!G162</f>
        <v>6.7259832488089444</v>
      </c>
    </row>
    <row r="163" spans="1:7" x14ac:dyDescent="0.25">
      <c r="A163" t="str">
        <f>[1]Sheet1!A163</f>
        <v>Rice</v>
      </c>
      <c r="B163" t="str">
        <f>[1]Sheet1!B163</f>
        <v>Operating costs</v>
      </c>
      <c r="C163" t="str">
        <f>[1]Sheet1!C163</f>
        <v>Total, operating costs</v>
      </c>
      <c r="D163" t="str">
        <f>[1]Sheet1!D163</f>
        <v>Dollars per planted acre</v>
      </c>
      <c r="E163" t="str">
        <f>[1]Sheet1!E163</f>
        <v>U.S. total</v>
      </c>
      <c r="F163" t="str">
        <f>[1]Sheet1!F163</f>
        <v>2023F</v>
      </c>
      <c r="G163">
        <f>[1]Sheet1!G163</f>
        <v>669.38443140732568</v>
      </c>
    </row>
    <row r="164" spans="1:7" x14ac:dyDescent="0.25">
      <c r="A164" t="str">
        <f>[1]Sheet1!A164</f>
        <v>Rice</v>
      </c>
      <c r="B164" t="str">
        <f>[1]Sheet1!B164</f>
        <v>Allocated overhead</v>
      </c>
      <c r="C164" t="str">
        <f>[1]Sheet1!C164</f>
        <v>Hired labor</v>
      </c>
      <c r="D164" t="str">
        <f>[1]Sheet1!D164</f>
        <v>Dollars per planted acre</v>
      </c>
      <c r="E164" t="str">
        <f>[1]Sheet1!E164</f>
        <v>U.S. total</v>
      </c>
      <c r="F164" t="str">
        <f>[1]Sheet1!F164</f>
        <v>2023F</v>
      </c>
      <c r="G164">
        <f>[1]Sheet1!G164</f>
        <v>39.36616463199492</v>
      </c>
    </row>
    <row r="165" spans="1:7" x14ac:dyDescent="0.25">
      <c r="A165" t="str">
        <f>[1]Sheet1!A165</f>
        <v>Rice</v>
      </c>
      <c r="B165" t="str">
        <f>[1]Sheet1!B165</f>
        <v>Allocated overhead</v>
      </c>
      <c r="C165" t="str">
        <f>[1]Sheet1!C165</f>
        <v>Opportunity cost of unpaid labor</v>
      </c>
      <c r="D165" t="str">
        <f>[1]Sheet1!D165</f>
        <v>Dollars per planted acre</v>
      </c>
      <c r="E165" t="str">
        <f>[1]Sheet1!E165</f>
        <v>U.S. total</v>
      </c>
      <c r="F165" t="str">
        <f>[1]Sheet1!F165</f>
        <v>2023F</v>
      </c>
      <c r="G165">
        <f>[1]Sheet1!G165</f>
        <v>100.07753853111598</v>
      </c>
    </row>
    <row r="166" spans="1:7" x14ac:dyDescent="0.25">
      <c r="A166" t="str">
        <f>[1]Sheet1!A166</f>
        <v>Rice</v>
      </c>
      <c r="B166" t="str">
        <f>[1]Sheet1!B166</f>
        <v>Allocated overhead</v>
      </c>
      <c r="C166" t="str">
        <f>[1]Sheet1!C166</f>
        <v>Capital recovery of machinery and equipment</v>
      </c>
      <c r="D166" t="str">
        <f>[1]Sheet1!D166</f>
        <v>Dollars per planted acre</v>
      </c>
      <c r="E166" t="str">
        <f>[1]Sheet1!E166</f>
        <v>U.S. total</v>
      </c>
      <c r="F166" t="str">
        <f>[1]Sheet1!F166</f>
        <v>2023F</v>
      </c>
      <c r="G166">
        <f>[1]Sheet1!G166</f>
        <v>184.48787084377057</v>
      </c>
    </row>
    <row r="167" spans="1:7" x14ac:dyDescent="0.25">
      <c r="A167" t="str">
        <f>[1]Sheet1!A167</f>
        <v>Rice</v>
      </c>
      <c r="B167" t="str">
        <f>[1]Sheet1!B167</f>
        <v>Allocated overhead</v>
      </c>
      <c r="C167" t="str">
        <f>[1]Sheet1!C167</f>
        <v>Opportunity cost of land (rental rate)</v>
      </c>
      <c r="D167" t="str">
        <f>[1]Sheet1!D167</f>
        <v>Dollars per planted acre</v>
      </c>
      <c r="E167" t="str">
        <f>[1]Sheet1!E167</f>
        <v>U.S. total</v>
      </c>
      <c r="F167" t="str">
        <f>[1]Sheet1!F167</f>
        <v>2023F</v>
      </c>
      <c r="G167">
        <f>[1]Sheet1!G167</f>
        <v>152.91035341365463</v>
      </c>
    </row>
    <row r="168" spans="1:7" x14ac:dyDescent="0.25">
      <c r="A168" t="str">
        <f>[1]Sheet1!A168</f>
        <v>Rice</v>
      </c>
      <c r="B168" t="str">
        <f>[1]Sheet1!B168</f>
        <v>Allocated overhead</v>
      </c>
      <c r="C168" t="str">
        <f>[1]Sheet1!C168</f>
        <v>Taxes and insurance</v>
      </c>
      <c r="D168" t="str">
        <f>[1]Sheet1!D168</f>
        <v>Dollars per planted acre</v>
      </c>
      <c r="E168" t="str">
        <f>[1]Sheet1!E168</f>
        <v>U.S. total</v>
      </c>
      <c r="F168" t="str">
        <f>[1]Sheet1!F168</f>
        <v>2023F</v>
      </c>
      <c r="G168">
        <f>[1]Sheet1!G168</f>
        <v>21.313459693347198</v>
      </c>
    </row>
    <row r="169" spans="1:7" x14ac:dyDescent="0.25">
      <c r="A169" t="str">
        <f>[1]Sheet1!A169</f>
        <v>Rice</v>
      </c>
      <c r="B169" t="str">
        <f>[1]Sheet1!B169</f>
        <v>Allocated overhead</v>
      </c>
      <c r="C169" t="str">
        <f>[1]Sheet1!C169</f>
        <v>General farm overhead</v>
      </c>
      <c r="D169" t="str">
        <f>[1]Sheet1!D169</f>
        <v>Dollars per planted acre</v>
      </c>
      <c r="E169" t="str">
        <f>[1]Sheet1!E169</f>
        <v>U.S. total</v>
      </c>
      <c r="F169" t="str">
        <f>[1]Sheet1!F169</f>
        <v>2023F</v>
      </c>
      <c r="G169">
        <f>[1]Sheet1!G169</f>
        <v>32.927055382279676</v>
      </c>
    </row>
    <row r="170" spans="1:7" x14ac:dyDescent="0.25">
      <c r="A170" t="str">
        <f>[1]Sheet1!A170</f>
        <v>Rice</v>
      </c>
      <c r="B170" t="str">
        <f>[1]Sheet1!B170</f>
        <v>Allocated overhead</v>
      </c>
      <c r="C170" t="str">
        <f>[1]Sheet1!C170</f>
        <v>Total, allocated costs</v>
      </c>
      <c r="D170" t="str">
        <f>[1]Sheet1!D170</f>
        <v>Dollars per planted acre</v>
      </c>
      <c r="E170" t="str">
        <f>[1]Sheet1!E170</f>
        <v>U.S. total</v>
      </c>
      <c r="F170" t="str">
        <f>[1]Sheet1!F170</f>
        <v>2023F</v>
      </c>
      <c r="G170">
        <f>[1]Sheet1!G170</f>
        <v>531.08244249616303</v>
      </c>
    </row>
    <row r="171" spans="1:7" x14ac:dyDescent="0.25">
      <c r="A171" t="str">
        <f>[1]Sheet1!A171</f>
        <v>Rice</v>
      </c>
      <c r="B171" t="str">
        <f>[1]Sheet1!B171</f>
        <v>Costs listed</v>
      </c>
      <c r="C171" t="str">
        <f>[1]Sheet1!C171</f>
        <v>Total, costs listed</v>
      </c>
      <c r="D171" t="str">
        <f>[1]Sheet1!D171</f>
        <v>Dollars per planted acre</v>
      </c>
      <c r="E171" t="str">
        <f>[1]Sheet1!E171</f>
        <v>U.S. total</v>
      </c>
      <c r="F171" t="str">
        <f>[1]Sheet1!F171</f>
        <v>2023F</v>
      </c>
      <c r="G171">
        <f>[1]Sheet1!G171</f>
        <v>1200.4668739034887</v>
      </c>
    </row>
    <row r="172" spans="1:7" x14ac:dyDescent="0.25">
      <c r="A172" t="str">
        <f>[1]Sheet1!A172</f>
        <v>Peanuts</v>
      </c>
      <c r="B172" t="str">
        <f>[1]Sheet1!B172</f>
        <v>Operating costs</v>
      </c>
      <c r="C172" t="str">
        <f>[1]Sheet1!C172</f>
        <v>Seed</v>
      </c>
      <c r="D172" t="str">
        <f>[1]Sheet1!D172</f>
        <v>Dollars per planted acre</v>
      </c>
      <c r="E172" t="str">
        <f>[1]Sheet1!E172</f>
        <v>U.S. total</v>
      </c>
      <c r="F172" t="str">
        <f>[1]Sheet1!F172</f>
        <v>2022F</v>
      </c>
      <c r="G172">
        <f>[1]Sheet1!G172</f>
        <v>118.68120000000002</v>
      </c>
    </row>
    <row r="173" spans="1:7" x14ac:dyDescent="0.25">
      <c r="A173" t="str">
        <f>[1]Sheet1!A173</f>
        <v>Peanuts</v>
      </c>
      <c r="B173" t="str">
        <f>[1]Sheet1!B173</f>
        <v>Operating costs</v>
      </c>
      <c r="C173" t="str">
        <f>[1]Sheet1!C173</f>
        <v>Fertilizer</v>
      </c>
      <c r="D173" t="str">
        <f>[1]Sheet1!D173</f>
        <v>Dollars per planted acre</v>
      </c>
      <c r="E173" t="str">
        <f>[1]Sheet1!E173</f>
        <v>U.S. total</v>
      </c>
      <c r="F173" t="str">
        <f>[1]Sheet1!F173</f>
        <v>2022F</v>
      </c>
      <c r="G173">
        <f>[1]Sheet1!G173</f>
        <v>127.07601277975317</v>
      </c>
    </row>
    <row r="174" spans="1:7" x14ac:dyDescent="0.25">
      <c r="A174" t="str">
        <f>[1]Sheet1!A174</f>
        <v>Peanuts</v>
      </c>
      <c r="B174" t="str">
        <f>[1]Sheet1!B174</f>
        <v>Operating costs</v>
      </c>
      <c r="C174" t="str">
        <f>[1]Sheet1!C174</f>
        <v>Chemicals</v>
      </c>
      <c r="D174" t="str">
        <f>[1]Sheet1!D174</f>
        <v>Dollars per planted acre</v>
      </c>
      <c r="E174" t="str">
        <f>[1]Sheet1!E174</f>
        <v>U.S. total</v>
      </c>
      <c r="F174" t="str">
        <f>[1]Sheet1!F174</f>
        <v>2022F</v>
      </c>
      <c r="G174">
        <f>[1]Sheet1!G174</f>
        <v>152.03990983274201</v>
      </c>
    </row>
    <row r="175" spans="1:7" x14ac:dyDescent="0.25">
      <c r="A175" t="str">
        <f>[1]Sheet1!A175</f>
        <v>Peanuts</v>
      </c>
      <c r="B175" t="str">
        <f>[1]Sheet1!B175</f>
        <v>Operating costs</v>
      </c>
      <c r="C175" t="str">
        <f>[1]Sheet1!C175</f>
        <v>Custom operations</v>
      </c>
      <c r="D175" t="str">
        <f>[1]Sheet1!D175</f>
        <v>Dollars per planted acre</v>
      </c>
      <c r="E175" t="str">
        <f>[1]Sheet1!E175</f>
        <v>U.S. total</v>
      </c>
      <c r="F175" t="str">
        <f>[1]Sheet1!F175</f>
        <v>2022F</v>
      </c>
      <c r="G175">
        <f>[1]Sheet1!G175</f>
        <v>81.88737717204792</v>
      </c>
    </row>
    <row r="176" spans="1:7" x14ac:dyDescent="0.25">
      <c r="A176" t="str">
        <f>[1]Sheet1!A176</f>
        <v>Peanuts</v>
      </c>
      <c r="B176" t="str">
        <f>[1]Sheet1!B176</f>
        <v>Operating costs</v>
      </c>
      <c r="C176" t="str">
        <f>[1]Sheet1!C176</f>
        <v>Fuel, lube, and electricity</v>
      </c>
      <c r="D176" t="str">
        <f>[1]Sheet1!D176</f>
        <v>Dollars per planted acre</v>
      </c>
      <c r="E176" t="str">
        <f>[1]Sheet1!E176</f>
        <v>U.S. total</v>
      </c>
      <c r="F176" t="str">
        <f>[1]Sheet1!F176</f>
        <v>2022F</v>
      </c>
      <c r="G176">
        <f>[1]Sheet1!G176</f>
        <v>80.115330490312815</v>
      </c>
    </row>
    <row r="177" spans="1:7" x14ac:dyDescent="0.25">
      <c r="A177" t="str">
        <f>[1]Sheet1!A177</f>
        <v>Peanuts</v>
      </c>
      <c r="B177" t="str">
        <f>[1]Sheet1!B177</f>
        <v>Operating costs</v>
      </c>
      <c r="C177" t="str">
        <f>[1]Sheet1!C177</f>
        <v>Repairs</v>
      </c>
      <c r="D177" t="str">
        <f>[1]Sheet1!D177</f>
        <v>Dollars per planted acre</v>
      </c>
      <c r="E177" t="str">
        <f>[1]Sheet1!E177</f>
        <v>U.S. total</v>
      </c>
      <c r="F177" t="str">
        <f>[1]Sheet1!F177</f>
        <v>2022F</v>
      </c>
      <c r="G177">
        <f>[1]Sheet1!G177</f>
        <v>70.879032163352448</v>
      </c>
    </row>
    <row r="178" spans="1:7" x14ac:dyDescent="0.25">
      <c r="A178" t="str">
        <f>[1]Sheet1!A178</f>
        <v>Peanuts</v>
      </c>
      <c r="B178" t="str">
        <f>[1]Sheet1!B178</f>
        <v>Operating costs</v>
      </c>
      <c r="C178" t="str">
        <f>[1]Sheet1!C178</f>
        <v>Other variable expenses</v>
      </c>
      <c r="D178" t="str">
        <f>[1]Sheet1!D178</f>
        <v>Dollars per planted acre</v>
      </c>
      <c r="E178" t="str">
        <f>[1]Sheet1!E178</f>
        <v>U.S. total</v>
      </c>
      <c r="F178" t="str">
        <f>[1]Sheet1!F178</f>
        <v>2022F</v>
      </c>
      <c r="G178">
        <f>[1]Sheet1!G178</f>
        <v>0.83843730892881818</v>
      </c>
    </row>
    <row r="179" spans="1:7" x14ac:dyDescent="0.25">
      <c r="A179" t="str">
        <f>[1]Sheet1!A179</f>
        <v>Peanuts</v>
      </c>
      <c r="B179" t="str">
        <f>[1]Sheet1!B179</f>
        <v>Operating costs</v>
      </c>
      <c r="C179" t="str">
        <f>[1]Sheet1!C179</f>
        <v>Interest on operating capital</v>
      </c>
      <c r="D179" t="str">
        <f>[1]Sheet1!D179</f>
        <v>Dollars per planted acre</v>
      </c>
      <c r="E179" t="str">
        <f>[1]Sheet1!E179</f>
        <v>U.S. total</v>
      </c>
      <c r="F179" t="str">
        <f>[1]Sheet1!F179</f>
        <v>2022F</v>
      </c>
      <c r="G179">
        <f>[1]Sheet1!G179</f>
        <v>2.9681313088115449</v>
      </c>
    </row>
    <row r="180" spans="1:7" x14ac:dyDescent="0.25">
      <c r="A180" t="str">
        <f>[1]Sheet1!A180</f>
        <v>Peanuts</v>
      </c>
      <c r="B180" t="str">
        <f>[1]Sheet1!B180</f>
        <v>Operating costs</v>
      </c>
      <c r="C180" t="str">
        <f>[1]Sheet1!C180</f>
        <v>Total, operating costs</v>
      </c>
      <c r="D180" t="str">
        <f>[1]Sheet1!D180</f>
        <v>Dollars per planted acre</v>
      </c>
      <c r="E180" t="str">
        <f>[1]Sheet1!E180</f>
        <v>U.S. total</v>
      </c>
      <c r="F180" t="str">
        <f>[1]Sheet1!F180</f>
        <v>2022F</v>
      </c>
      <c r="G180">
        <f>[1]Sheet1!G180</f>
        <v>634.48543105594877</v>
      </c>
    </row>
    <row r="181" spans="1:7" x14ac:dyDescent="0.25">
      <c r="A181" t="str">
        <f>[1]Sheet1!A181</f>
        <v>Peanuts</v>
      </c>
      <c r="B181" t="str">
        <f>[1]Sheet1!B181</f>
        <v>Allocated overhead</v>
      </c>
      <c r="C181" t="str">
        <f>[1]Sheet1!C181</f>
        <v>Hired labor</v>
      </c>
      <c r="D181" t="str">
        <f>[1]Sheet1!D181</f>
        <v>Dollars per planted acre</v>
      </c>
      <c r="E181" t="str">
        <f>[1]Sheet1!E181</f>
        <v>U.S. total</v>
      </c>
      <c r="F181" t="str">
        <f>[1]Sheet1!F181</f>
        <v>2022F</v>
      </c>
      <c r="G181">
        <f>[1]Sheet1!G181</f>
        <v>24.546728263314911</v>
      </c>
    </row>
    <row r="182" spans="1:7" x14ac:dyDescent="0.25">
      <c r="A182" t="str">
        <f>[1]Sheet1!A182</f>
        <v>Peanuts</v>
      </c>
      <c r="B182" t="str">
        <f>[1]Sheet1!B182</f>
        <v>Allocated overhead</v>
      </c>
      <c r="C182" t="str">
        <f>[1]Sheet1!C182</f>
        <v>Opportunity cost of unpaid labor</v>
      </c>
      <c r="D182" t="str">
        <f>[1]Sheet1!D182</f>
        <v>Dollars per planted acre</v>
      </c>
      <c r="E182" t="str">
        <f>[1]Sheet1!E182</f>
        <v>U.S. total</v>
      </c>
      <c r="F182" t="str">
        <f>[1]Sheet1!F182</f>
        <v>2022F</v>
      </c>
      <c r="G182">
        <f>[1]Sheet1!G182</f>
        <v>66.346781630557061</v>
      </c>
    </row>
    <row r="183" spans="1:7" x14ac:dyDescent="0.25">
      <c r="A183" t="str">
        <f>[1]Sheet1!A183</f>
        <v>Peanuts</v>
      </c>
      <c r="B183" t="str">
        <f>[1]Sheet1!B183</f>
        <v>Allocated overhead</v>
      </c>
      <c r="C183" t="str">
        <f>[1]Sheet1!C183</f>
        <v>Capital recovery of machinery and equipment</v>
      </c>
      <c r="D183" t="str">
        <f>[1]Sheet1!D183</f>
        <v>Dollars per planted acre</v>
      </c>
      <c r="E183" t="str">
        <f>[1]Sheet1!E183</f>
        <v>U.S. total</v>
      </c>
      <c r="F183" t="str">
        <f>[1]Sheet1!F183</f>
        <v>2022F</v>
      </c>
      <c r="G183">
        <f>[1]Sheet1!G183</f>
        <v>237.60975288249244</v>
      </c>
    </row>
    <row r="184" spans="1:7" x14ac:dyDescent="0.25">
      <c r="A184" t="str">
        <f>[1]Sheet1!A184</f>
        <v>Peanuts</v>
      </c>
      <c r="B184" t="str">
        <f>[1]Sheet1!B184</f>
        <v>Allocated overhead</v>
      </c>
      <c r="C184" t="str">
        <f>[1]Sheet1!C184</f>
        <v>Opportunity cost of land (rental rate)</v>
      </c>
      <c r="D184" t="str">
        <f>[1]Sheet1!D184</f>
        <v>Dollars per planted acre</v>
      </c>
      <c r="E184" t="str">
        <f>[1]Sheet1!E184</f>
        <v>U.S. total</v>
      </c>
      <c r="F184" t="str">
        <f>[1]Sheet1!F184</f>
        <v>2022F</v>
      </c>
      <c r="G184">
        <f>[1]Sheet1!G184</f>
        <v>100.21437751004017</v>
      </c>
    </row>
    <row r="185" spans="1:7" x14ac:dyDescent="0.25">
      <c r="A185" t="str">
        <f>[1]Sheet1!A185</f>
        <v>Peanuts</v>
      </c>
      <c r="B185" t="str">
        <f>[1]Sheet1!B185</f>
        <v>Allocated overhead</v>
      </c>
      <c r="C185" t="str">
        <f>[1]Sheet1!C185</f>
        <v>Taxes and insurance</v>
      </c>
      <c r="D185" t="str">
        <f>[1]Sheet1!D185</f>
        <v>Dollars per planted acre</v>
      </c>
      <c r="E185" t="str">
        <f>[1]Sheet1!E185</f>
        <v>U.S. total</v>
      </c>
      <c r="F185" t="str">
        <f>[1]Sheet1!F185</f>
        <v>2022F</v>
      </c>
      <c r="G185">
        <f>[1]Sheet1!G185</f>
        <v>29.314807692307699</v>
      </c>
    </row>
    <row r="186" spans="1:7" x14ac:dyDescent="0.25">
      <c r="A186" t="str">
        <f>[1]Sheet1!A186</f>
        <v>Peanuts</v>
      </c>
      <c r="B186" t="str">
        <f>[1]Sheet1!B186</f>
        <v>Allocated overhead</v>
      </c>
      <c r="C186" t="str">
        <f>[1]Sheet1!C186</f>
        <v>General farm overhead</v>
      </c>
      <c r="D186" t="str">
        <f>[1]Sheet1!D186</f>
        <v>Dollars per planted acre</v>
      </c>
      <c r="E186" t="str">
        <f>[1]Sheet1!E186</f>
        <v>U.S. total</v>
      </c>
      <c r="F186" t="str">
        <f>[1]Sheet1!F186</f>
        <v>2022F</v>
      </c>
      <c r="G186">
        <f>[1]Sheet1!G186</f>
        <v>57.879099075327446</v>
      </c>
    </row>
    <row r="187" spans="1:7" x14ac:dyDescent="0.25">
      <c r="A187" t="str">
        <f>[1]Sheet1!A187</f>
        <v>Peanuts</v>
      </c>
      <c r="B187" t="str">
        <f>[1]Sheet1!B187</f>
        <v>Allocated overhead</v>
      </c>
      <c r="C187" t="str">
        <f>[1]Sheet1!C187</f>
        <v>Total, allocated costs</v>
      </c>
      <c r="D187" t="str">
        <f>[1]Sheet1!D187</f>
        <v>Dollars per planted acre</v>
      </c>
      <c r="E187" t="str">
        <f>[1]Sheet1!E187</f>
        <v>U.S. total</v>
      </c>
      <c r="F187" t="str">
        <f>[1]Sheet1!F187</f>
        <v>2022F</v>
      </c>
      <c r="G187">
        <f>[1]Sheet1!G187</f>
        <v>515.91154705403972</v>
      </c>
    </row>
    <row r="188" spans="1:7" x14ac:dyDescent="0.25">
      <c r="A188" t="str">
        <f>[1]Sheet1!A188</f>
        <v>Peanuts</v>
      </c>
      <c r="B188" t="str">
        <f>[1]Sheet1!B188</f>
        <v>Costs listed</v>
      </c>
      <c r="C188" t="str">
        <f>[1]Sheet1!C188</f>
        <v>Total, costs listed</v>
      </c>
      <c r="D188" t="str">
        <f>[1]Sheet1!D188</f>
        <v>Dollars per planted acre</v>
      </c>
      <c r="E188" t="str">
        <f>[1]Sheet1!E188</f>
        <v>U.S. total</v>
      </c>
      <c r="F188" t="str">
        <f>[1]Sheet1!F188</f>
        <v>2022F</v>
      </c>
      <c r="G188">
        <f>[1]Sheet1!G188</f>
        <v>1150.3969781099886</v>
      </c>
    </row>
    <row r="189" spans="1:7" x14ac:dyDescent="0.25">
      <c r="A189" t="str">
        <f>[1]Sheet1!A189</f>
        <v>Peanuts</v>
      </c>
      <c r="B189" t="str">
        <f>[1]Sheet1!B189</f>
        <v>Operating costs</v>
      </c>
      <c r="C189" t="str">
        <f>[1]Sheet1!C189</f>
        <v>Seed</v>
      </c>
      <c r="D189" t="str">
        <f>[1]Sheet1!D189</f>
        <v>Dollars per planted acre</v>
      </c>
      <c r="E189" t="str">
        <f>[1]Sheet1!E189</f>
        <v>U.S. total</v>
      </c>
      <c r="F189" t="str">
        <f>[1]Sheet1!F189</f>
        <v>2023F</v>
      </c>
      <c r="G189">
        <f>[1]Sheet1!G189</f>
        <v>122.97829704052096</v>
      </c>
    </row>
    <row r="190" spans="1:7" x14ac:dyDescent="0.25">
      <c r="A190" t="str">
        <f>[1]Sheet1!A190</f>
        <v>Peanuts</v>
      </c>
      <c r="B190" t="str">
        <f>[1]Sheet1!B190</f>
        <v>Operating costs</v>
      </c>
      <c r="C190" t="str">
        <f>[1]Sheet1!C190</f>
        <v>Fertilizer</v>
      </c>
      <c r="D190" t="str">
        <f>[1]Sheet1!D190</f>
        <v>Dollars per planted acre</v>
      </c>
      <c r="E190" t="str">
        <f>[1]Sheet1!E190</f>
        <v>U.S. total</v>
      </c>
      <c r="F190" t="str">
        <f>[1]Sheet1!F190</f>
        <v>2023F</v>
      </c>
      <c r="G190">
        <f>[1]Sheet1!G190</f>
        <v>123.87941933098624</v>
      </c>
    </row>
    <row r="191" spans="1:7" x14ac:dyDescent="0.25">
      <c r="A191" t="str">
        <f>[1]Sheet1!A191</f>
        <v>Peanuts</v>
      </c>
      <c r="B191" t="str">
        <f>[1]Sheet1!B191</f>
        <v>Operating costs</v>
      </c>
      <c r="C191" t="str">
        <f>[1]Sheet1!C191</f>
        <v>Chemicals</v>
      </c>
      <c r="D191" t="str">
        <f>[1]Sheet1!D191</f>
        <v>Dollars per planted acre</v>
      </c>
      <c r="E191" t="str">
        <f>[1]Sheet1!E191</f>
        <v>U.S. total</v>
      </c>
      <c r="F191" t="str">
        <f>[1]Sheet1!F191</f>
        <v>2023F</v>
      </c>
      <c r="G191">
        <f>[1]Sheet1!G191</f>
        <v>141.21949893101626</v>
      </c>
    </row>
    <row r="192" spans="1:7" x14ac:dyDescent="0.25">
      <c r="A192" t="str">
        <f>[1]Sheet1!A192</f>
        <v>Peanuts</v>
      </c>
      <c r="B192" t="str">
        <f>[1]Sheet1!B192</f>
        <v>Operating costs</v>
      </c>
      <c r="C192" t="str">
        <f>[1]Sheet1!C192</f>
        <v>Custom operations</v>
      </c>
      <c r="D192" t="str">
        <f>[1]Sheet1!D192</f>
        <v>Dollars per planted acre</v>
      </c>
      <c r="E192" t="str">
        <f>[1]Sheet1!E192</f>
        <v>U.S. total</v>
      </c>
      <c r="F192" t="str">
        <f>[1]Sheet1!F192</f>
        <v>2023F</v>
      </c>
      <c r="G192">
        <f>[1]Sheet1!G192</f>
        <v>84.692380918517657</v>
      </c>
    </row>
    <row r="193" spans="1:7" x14ac:dyDescent="0.25">
      <c r="A193" t="str">
        <f>[1]Sheet1!A193</f>
        <v>Peanuts</v>
      </c>
      <c r="B193" t="str">
        <f>[1]Sheet1!B193</f>
        <v>Operating costs</v>
      </c>
      <c r="C193" t="str">
        <f>[1]Sheet1!C193</f>
        <v>Fuel, lube, and electricity</v>
      </c>
      <c r="D193" t="str">
        <f>[1]Sheet1!D193</f>
        <v>Dollars per planted acre</v>
      </c>
      <c r="E193" t="str">
        <f>[1]Sheet1!E193</f>
        <v>U.S. total</v>
      </c>
      <c r="F193" t="str">
        <f>[1]Sheet1!F193</f>
        <v>2023F</v>
      </c>
      <c r="G193">
        <f>[1]Sheet1!G193</f>
        <v>67.023275496135085</v>
      </c>
    </row>
    <row r="194" spans="1:7" x14ac:dyDescent="0.25">
      <c r="A194" t="str">
        <f>[1]Sheet1!A194</f>
        <v>Peanuts</v>
      </c>
      <c r="B194" t="str">
        <f>[1]Sheet1!B194</f>
        <v>Operating costs</v>
      </c>
      <c r="C194" t="str">
        <f>[1]Sheet1!C194</f>
        <v>Repairs</v>
      </c>
      <c r="D194" t="str">
        <f>[1]Sheet1!D194</f>
        <v>Dollars per planted acre</v>
      </c>
      <c r="E194" t="str">
        <f>[1]Sheet1!E194</f>
        <v>U.S. total</v>
      </c>
      <c r="F194" t="str">
        <f>[1]Sheet1!F194</f>
        <v>2023F</v>
      </c>
      <c r="G194">
        <f>[1]Sheet1!G194</f>
        <v>72.222079022453045</v>
      </c>
    </row>
    <row r="195" spans="1:7" x14ac:dyDescent="0.25">
      <c r="A195" t="str">
        <f>[1]Sheet1!A195</f>
        <v>Peanuts</v>
      </c>
      <c r="B195" t="str">
        <f>[1]Sheet1!B195</f>
        <v>Operating costs</v>
      </c>
      <c r="C195" t="str">
        <f>[1]Sheet1!C195</f>
        <v>Other variable expenses</v>
      </c>
      <c r="D195" t="str">
        <f>[1]Sheet1!D195</f>
        <v>Dollars per planted acre</v>
      </c>
      <c r="E195" t="str">
        <f>[1]Sheet1!E195</f>
        <v>U.S. total</v>
      </c>
      <c r="F195" t="str">
        <f>[1]Sheet1!F195</f>
        <v>2023F</v>
      </c>
      <c r="G195">
        <f>[1]Sheet1!G195</f>
        <v>0.86715748380734781</v>
      </c>
    </row>
    <row r="196" spans="1:7" x14ac:dyDescent="0.25">
      <c r="A196" t="str">
        <f>[1]Sheet1!A196</f>
        <v>Peanuts</v>
      </c>
      <c r="B196" t="str">
        <f>[1]Sheet1!B196</f>
        <v>Operating costs</v>
      </c>
      <c r="C196" t="str">
        <f>[1]Sheet1!C196</f>
        <v>Interest on operating capital</v>
      </c>
      <c r="D196" t="str">
        <f>[1]Sheet1!D196</f>
        <v>Dollars per planted acre</v>
      </c>
      <c r="E196" t="str">
        <f>[1]Sheet1!E196</f>
        <v>U.S. total</v>
      </c>
      <c r="F196" t="str">
        <f>[1]Sheet1!F196</f>
        <v>2023F</v>
      </c>
      <c r="G196">
        <f>[1]Sheet1!G196</f>
        <v>6.2207533984678802</v>
      </c>
    </row>
    <row r="197" spans="1:7" x14ac:dyDescent="0.25">
      <c r="A197" t="str">
        <f>[1]Sheet1!A197</f>
        <v>Peanuts</v>
      </c>
      <c r="B197" t="str">
        <f>[1]Sheet1!B197</f>
        <v>Operating costs</v>
      </c>
      <c r="C197" t="str">
        <f>[1]Sheet1!C197</f>
        <v>Total, operating costs</v>
      </c>
      <c r="D197" t="str">
        <f>[1]Sheet1!D197</f>
        <v>Dollars per planted acre</v>
      </c>
      <c r="E197" t="str">
        <f>[1]Sheet1!E197</f>
        <v>U.S. total</v>
      </c>
      <c r="F197" t="str">
        <f>[1]Sheet1!F197</f>
        <v>2023F</v>
      </c>
      <c r="G197">
        <f>[1]Sheet1!G197</f>
        <v>619.10286162190437</v>
      </c>
    </row>
    <row r="198" spans="1:7" x14ac:dyDescent="0.25">
      <c r="A198" t="str">
        <f>[1]Sheet1!A198</f>
        <v>Peanuts</v>
      </c>
      <c r="B198" t="str">
        <f>[1]Sheet1!B198</f>
        <v>Allocated overhead</v>
      </c>
      <c r="C198" t="str">
        <f>[1]Sheet1!C198</f>
        <v>Hired labor</v>
      </c>
      <c r="D198" t="str">
        <f>[1]Sheet1!D198</f>
        <v>Dollars per planted acre</v>
      </c>
      <c r="E198" t="str">
        <f>[1]Sheet1!E198</f>
        <v>U.S. total</v>
      </c>
      <c r="F198" t="str">
        <f>[1]Sheet1!F198</f>
        <v>2023F</v>
      </c>
      <c r="G198">
        <f>[1]Sheet1!G198</f>
        <v>25.467721507754487</v>
      </c>
    </row>
    <row r="199" spans="1:7" x14ac:dyDescent="0.25">
      <c r="A199" t="str">
        <f>[1]Sheet1!A199</f>
        <v>Peanuts</v>
      </c>
      <c r="B199" t="str">
        <f>[1]Sheet1!B199</f>
        <v>Allocated overhead</v>
      </c>
      <c r="C199" t="str">
        <f>[1]Sheet1!C199</f>
        <v>Opportunity cost of unpaid labor</v>
      </c>
      <c r="D199" t="str">
        <f>[1]Sheet1!D199</f>
        <v>Dollars per planted acre</v>
      </c>
      <c r="E199" t="str">
        <f>[1]Sheet1!E199</f>
        <v>U.S. total</v>
      </c>
      <c r="F199" t="str">
        <f>[1]Sheet1!F199</f>
        <v>2023F</v>
      </c>
      <c r="G199">
        <f>[1]Sheet1!G199</f>
        <v>68.836112877335566</v>
      </c>
    </row>
    <row r="200" spans="1:7" x14ac:dyDescent="0.25">
      <c r="A200" t="str">
        <f>[1]Sheet1!A200</f>
        <v>Peanuts</v>
      </c>
      <c r="B200" t="str">
        <f>[1]Sheet1!B200</f>
        <v>Allocated overhead</v>
      </c>
      <c r="C200" t="str">
        <f>[1]Sheet1!C200</f>
        <v>Capital recovery of machinery and equipment</v>
      </c>
      <c r="D200" t="str">
        <f>[1]Sheet1!D200</f>
        <v>Dollars per planted acre</v>
      </c>
      <c r="E200" t="str">
        <f>[1]Sheet1!E200</f>
        <v>U.S. total</v>
      </c>
      <c r="F200" t="str">
        <f>[1]Sheet1!F200</f>
        <v>2023F</v>
      </c>
      <c r="G200">
        <f>[1]Sheet1!G200</f>
        <v>231.08803272669957</v>
      </c>
    </row>
    <row r="201" spans="1:7" x14ac:dyDescent="0.25">
      <c r="A201" t="str">
        <f>[1]Sheet1!A201</f>
        <v>Peanuts</v>
      </c>
      <c r="B201" t="str">
        <f>[1]Sheet1!B201</f>
        <v>Allocated overhead</v>
      </c>
      <c r="C201" t="str">
        <f>[1]Sheet1!C201</f>
        <v>Opportunity cost of land (rental rate)</v>
      </c>
      <c r="D201" t="str">
        <f>[1]Sheet1!D201</f>
        <v>Dollars per planted acre</v>
      </c>
      <c r="E201" t="str">
        <f>[1]Sheet1!E201</f>
        <v>U.S. total</v>
      </c>
      <c r="F201" t="str">
        <f>[1]Sheet1!F201</f>
        <v>2023F</v>
      </c>
      <c r="G201">
        <f>[1]Sheet1!G201</f>
        <v>100.21437751004017</v>
      </c>
    </row>
    <row r="202" spans="1:7" x14ac:dyDescent="0.25">
      <c r="A202" t="str">
        <f>[1]Sheet1!A202</f>
        <v>Peanuts</v>
      </c>
      <c r="B202" t="str">
        <f>[1]Sheet1!B202</f>
        <v>Allocated overhead</v>
      </c>
      <c r="C202" t="str">
        <f>[1]Sheet1!C202</f>
        <v>Taxes and insurance</v>
      </c>
      <c r="D202" t="str">
        <f>[1]Sheet1!D202</f>
        <v>Dollars per planted acre</v>
      </c>
      <c r="E202" t="str">
        <f>[1]Sheet1!E202</f>
        <v>U.S. total</v>
      </c>
      <c r="F202" t="str">
        <f>[1]Sheet1!F202</f>
        <v>2023F</v>
      </c>
      <c r="G202">
        <f>[1]Sheet1!G202</f>
        <v>29.733591917879423</v>
      </c>
    </row>
    <row r="203" spans="1:7" x14ac:dyDescent="0.25">
      <c r="A203" t="str">
        <f>[1]Sheet1!A203</f>
        <v>Peanuts</v>
      </c>
      <c r="B203" t="str">
        <f>[1]Sheet1!B203</f>
        <v>Allocated overhead</v>
      </c>
      <c r="C203" t="str">
        <f>[1]Sheet1!C203</f>
        <v>General farm overhead</v>
      </c>
      <c r="D203" t="str">
        <f>[1]Sheet1!D203</f>
        <v>Dollars per planted acre</v>
      </c>
      <c r="E203" t="str">
        <f>[1]Sheet1!E203</f>
        <v>U.S. total</v>
      </c>
      <c r="F203" t="str">
        <f>[1]Sheet1!F203</f>
        <v>2023F</v>
      </c>
      <c r="G203">
        <f>[1]Sheet1!G203</f>
        <v>58.975817524325727</v>
      </c>
    </row>
    <row r="204" spans="1:7" x14ac:dyDescent="0.25">
      <c r="A204" t="str">
        <f>[1]Sheet1!A204</f>
        <v>Peanuts</v>
      </c>
      <c r="B204" t="str">
        <f>[1]Sheet1!B204</f>
        <v>Allocated overhead</v>
      </c>
      <c r="C204" t="str">
        <f>[1]Sheet1!C204</f>
        <v>Total, allocated costs</v>
      </c>
      <c r="D204" t="str">
        <f>[1]Sheet1!D204</f>
        <v>Dollars per planted acre</v>
      </c>
      <c r="E204" t="str">
        <f>[1]Sheet1!E204</f>
        <v>U.S. total</v>
      </c>
      <c r="F204" t="str">
        <f>[1]Sheet1!F204</f>
        <v>2023F</v>
      </c>
      <c r="G204">
        <f>[1]Sheet1!G204</f>
        <v>514.3156540640349</v>
      </c>
    </row>
    <row r="205" spans="1:7" x14ac:dyDescent="0.25">
      <c r="A205" t="str">
        <f>[1]Sheet1!A205</f>
        <v>Peanuts</v>
      </c>
      <c r="B205" t="str">
        <f>[1]Sheet1!B205</f>
        <v>Costs listed</v>
      </c>
      <c r="C205" t="str">
        <f>[1]Sheet1!C205</f>
        <v>Total, costs listed</v>
      </c>
      <c r="D205" t="str">
        <f>[1]Sheet1!D205</f>
        <v>Dollars per planted acre</v>
      </c>
      <c r="E205" t="str">
        <f>[1]Sheet1!E205</f>
        <v>U.S. total</v>
      </c>
      <c r="F205" t="str">
        <f>[1]Sheet1!F205</f>
        <v>2023F</v>
      </c>
      <c r="G205">
        <f>[1]Sheet1!G205</f>
        <v>1133.4185156859394</v>
      </c>
    </row>
    <row r="206" spans="1:7" x14ac:dyDescent="0.25">
      <c r="A206" t="str">
        <f>[1]Sheet1!A206</f>
        <v>Sorghum</v>
      </c>
      <c r="B206" t="str">
        <f>[1]Sheet1!B206</f>
        <v>Operating costs</v>
      </c>
      <c r="C206" t="str">
        <f>[1]Sheet1!C206</f>
        <v>Seed</v>
      </c>
      <c r="D206" t="str">
        <f>[1]Sheet1!D206</f>
        <v>Dollars per planted acre</v>
      </c>
      <c r="E206" t="str">
        <f>[1]Sheet1!E206</f>
        <v>U.S. total</v>
      </c>
      <c r="F206" t="str">
        <f>[1]Sheet1!F206</f>
        <v>2022F</v>
      </c>
      <c r="G206">
        <f>[1]Sheet1!G206</f>
        <v>13.988700000000005</v>
      </c>
    </row>
    <row r="207" spans="1:7" x14ac:dyDescent="0.25">
      <c r="A207" t="str">
        <f>[1]Sheet1!A207</f>
        <v>Sorghum</v>
      </c>
      <c r="B207" t="str">
        <f>[1]Sheet1!B207</f>
        <v>Operating costs</v>
      </c>
      <c r="C207" t="str">
        <f>[1]Sheet1!C207</f>
        <v>Fertilizer</v>
      </c>
      <c r="D207" t="str">
        <f>[1]Sheet1!D207</f>
        <v>Dollars per planted acre</v>
      </c>
      <c r="E207" t="str">
        <f>[1]Sheet1!E207</f>
        <v>U.S. total</v>
      </c>
      <c r="F207" t="str">
        <f>[1]Sheet1!F207</f>
        <v>2022F</v>
      </c>
      <c r="G207">
        <f>[1]Sheet1!G207</f>
        <v>69.900885065885802</v>
      </c>
    </row>
    <row r="208" spans="1:7" x14ac:dyDescent="0.25">
      <c r="A208" t="str">
        <f>[1]Sheet1!A208</f>
        <v>Sorghum</v>
      </c>
      <c r="B208" t="str">
        <f>[1]Sheet1!B208</f>
        <v>Operating costs</v>
      </c>
      <c r="C208" t="str">
        <f>[1]Sheet1!C208</f>
        <v>Chemicals</v>
      </c>
      <c r="D208" t="str">
        <f>[1]Sheet1!D208</f>
        <v>Dollars per planted acre</v>
      </c>
      <c r="E208" t="str">
        <f>[1]Sheet1!E208</f>
        <v>U.S. total</v>
      </c>
      <c r="F208" t="str">
        <f>[1]Sheet1!F208</f>
        <v>2022F</v>
      </c>
      <c r="G208">
        <f>[1]Sheet1!G208</f>
        <v>34.830871109984791</v>
      </c>
    </row>
    <row r="209" spans="1:7" x14ac:dyDescent="0.25">
      <c r="A209" t="str">
        <f>[1]Sheet1!A209</f>
        <v>Sorghum</v>
      </c>
      <c r="B209" t="str">
        <f>[1]Sheet1!B209</f>
        <v>Operating costs</v>
      </c>
      <c r="C209" t="str">
        <f>[1]Sheet1!C209</f>
        <v>Custom operations</v>
      </c>
      <c r="D209" t="str">
        <f>[1]Sheet1!D209</f>
        <v>Dollars per planted acre</v>
      </c>
      <c r="E209" t="str">
        <f>[1]Sheet1!E209</f>
        <v>U.S. total</v>
      </c>
      <c r="F209" t="str">
        <f>[1]Sheet1!F209</f>
        <v>2022F</v>
      </c>
      <c r="G209">
        <f>[1]Sheet1!G209</f>
        <v>19.574286404607406</v>
      </c>
    </row>
    <row r="210" spans="1:7" x14ac:dyDescent="0.25">
      <c r="A210" t="str">
        <f>[1]Sheet1!A210</f>
        <v>Sorghum</v>
      </c>
      <c r="B210" t="str">
        <f>[1]Sheet1!B210</f>
        <v>Operating costs</v>
      </c>
      <c r="C210" t="str">
        <f>[1]Sheet1!C210</f>
        <v>Fuel, lube, and electricity</v>
      </c>
      <c r="D210" t="str">
        <f>[1]Sheet1!D210</f>
        <v>Dollars per planted acre</v>
      </c>
      <c r="E210" t="str">
        <f>[1]Sheet1!E210</f>
        <v>U.S. total</v>
      </c>
      <c r="F210" t="str">
        <f>[1]Sheet1!F210</f>
        <v>2022F</v>
      </c>
      <c r="G210">
        <f>[1]Sheet1!G210</f>
        <v>17.196399653642171</v>
      </c>
    </row>
    <row r="211" spans="1:7" x14ac:dyDescent="0.25">
      <c r="A211" t="str">
        <f>[1]Sheet1!A211</f>
        <v>Sorghum</v>
      </c>
      <c r="B211" t="str">
        <f>[1]Sheet1!B211</f>
        <v>Operating costs</v>
      </c>
      <c r="C211" t="str">
        <f>[1]Sheet1!C211</f>
        <v>Repairs</v>
      </c>
      <c r="D211" t="str">
        <f>[1]Sheet1!D211</f>
        <v>Dollars per planted acre</v>
      </c>
      <c r="E211" t="str">
        <f>[1]Sheet1!E211</f>
        <v>U.S. total</v>
      </c>
      <c r="F211" t="str">
        <f>[1]Sheet1!F211</f>
        <v>2022F</v>
      </c>
      <c r="G211">
        <f>[1]Sheet1!G211</f>
        <v>30.627145541553062</v>
      </c>
    </row>
    <row r="212" spans="1:7" x14ac:dyDescent="0.25">
      <c r="A212" t="str">
        <f>[1]Sheet1!A212</f>
        <v>Sorghum</v>
      </c>
      <c r="B212" t="str">
        <f>[1]Sheet1!B212</f>
        <v>Operating costs</v>
      </c>
      <c r="C212" t="str">
        <f>[1]Sheet1!C212</f>
        <v>Other variable expenses</v>
      </c>
      <c r="D212" t="str">
        <f>[1]Sheet1!D212</f>
        <v>Dollars per planted acre</v>
      </c>
      <c r="E212" t="str">
        <f>[1]Sheet1!E212</f>
        <v>U.S. total</v>
      </c>
      <c r="F212" t="str">
        <f>[1]Sheet1!F212</f>
        <v>2022F</v>
      </c>
      <c r="G212">
        <f>[1]Sheet1!G212</f>
        <v>0.17198714029309092</v>
      </c>
    </row>
    <row r="213" spans="1:7" x14ac:dyDescent="0.25">
      <c r="A213" t="str">
        <f>[1]Sheet1!A213</f>
        <v>Sorghum</v>
      </c>
      <c r="B213" t="str">
        <f>[1]Sheet1!B213</f>
        <v>Operating costs</v>
      </c>
      <c r="C213" t="str">
        <f>[1]Sheet1!C213</f>
        <v>Interest on operating capital</v>
      </c>
      <c r="D213" t="str">
        <f>[1]Sheet1!D213</f>
        <v>Dollars per planted acre</v>
      </c>
      <c r="E213" t="str">
        <f>[1]Sheet1!E213</f>
        <v>U.S. total</v>
      </c>
      <c r="F213" t="str">
        <f>[1]Sheet1!F213</f>
        <v>2022F</v>
      </c>
      <c r="G213">
        <f>[1]Sheet1!G213</f>
        <v>0.8755642921050415</v>
      </c>
    </row>
    <row r="214" spans="1:7" x14ac:dyDescent="0.25">
      <c r="A214" t="str">
        <f>[1]Sheet1!A214</f>
        <v>Sorghum</v>
      </c>
      <c r="B214" t="str">
        <f>[1]Sheet1!B214</f>
        <v>Operating costs</v>
      </c>
      <c r="C214" t="str">
        <f>[1]Sheet1!C214</f>
        <v>Total, operating costs</v>
      </c>
      <c r="D214" t="str">
        <f>[1]Sheet1!D214</f>
        <v>Dollars per planted acre</v>
      </c>
      <c r="E214" t="str">
        <f>[1]Sheet1!E214</f>
        <v>U.S. total</v>
      </c>
      <c r="F214" t="str">
        <f>[1]Sheet1!F214</f>
        <v>2022F</v>
      </c>
      <c r="G214">
        <f>[1]Sheet1!G214</f>
        <v>187.16583920807136</v>
      </c>
    </row>
    <row r="215" spans="1:7" x14ac:dyDescent="0.25">
      <c r="A215" t="str">
        <f>[1]Sheet1!A215</f>
        <v>Sorghum</v>
      </c>
      <c r="B215" t="str">
        <f>[1]Sheet1!B215</f>
        <v>Allocated overhead</v>
      </c>
      <c r="C215" t="str">
        <f>[1]Sheet1!C215</f>
        <v>Hired labor</v>
      </c>
      <c r="D215" t="str">
        <f>[1]Sheet1!D215</f>
        <v>Dollars per planted acre</v>
      </c>
      <c r="E215" t="str">
        <f>[1]Sheet1!E215</f>
        <v>U.S. total</v>
      </c>
      <c r="F215" t="str">
        <f>[1]Sheet1!F215</f>
        <v>2022F</v>
      </c>
      <c r="G215">
        <f>[1]Sheet1!G215</f>
        <v>4.6690427740010758</v>
      </c>
    </row>
    <row r="216" spans="1:7" x14ac:dyDescent="0.25">
      <c r="A216" t="str">
        <f>[1]Sheet1!A216</f>
        <v>Sorghum</v>
      </c>
      <c r="B216" t="str">
        <f>[1]Sheet1!B216</f>
        <v>Allocated overhead</v>
      </c>
      <c r="C216" t="str">
        <f>[1]Sheet1!C216</f>
        <v>Opportunity cost of unpaid labor</v>
      </c>
      <c r="D216" t="str">
        <f>[1]Sheet1!D216</f>
        <v>Dollars per planted acre</v>
      </c>
      <c r="E216" t="str">
        <f>[1]Sheet1!E216</f>
        <v>U.S. total</v>
      </c>
      <c r="F216" t="str">
        <f>[1]Sheet1!F216</f>
        <v>2022F</v>
      </c>
      <c r="G216">
        <f>[1]Sheet1!G216</f>
        <v>18.749948295593484</v>
      </c>
    </row>
    <row r="217" spans="1:7" x14ac:dyDescent="0.25">
      <c r="A217" t="str">
        <f>[1]Sheet1!A217</f>
        <v>Sorghum</v>
      </c>
      <c r="B217" t="str">
        <f>[1]Sheet1!B217</f>
        <v>Allocated overhead</v>
      </c>
      <c r="C217" t="str">
        <f>[1]Sheet1!C217</f>
        <v>Capital recovery of machinery and equipment</v>
      </c>
      <c r="D217" t="str">
        <f>[1]Sheet1!D217</f>
        <v>Dollars per planted acre</v>
      </c>
      <c r="E217" t="str">
        <f>[1]Sheet1!E217</f>
        <v>U.S. total</v>
      </c>
      <c r="F217" t="str">
        <f>[1]Sheet1!F217</f>
        <v>2022F</v>
      </c>
      <c r="G217">
        <f>[1]Sheet1!G217</f>
        <v>140.15743494970971</v>
      </c>
    </row>
    <row r="218" spans="1:7" x14ac:dyDescent="0.25">
      <c r="A218" t="str">
        <f>[1]Sheet1!A218</f>
        <v>Sorghum</v>
      </c>
      <c r="B218" t="str">
        <f>[1]Sheet1!B218</f>
        <v>Allocated overhead</v>
      </c>
      <c r="C218" t="str">
        <f>[1]Sheet1!C218</f>
        <v>Opportunity cost of land (rental rate)</v>
      </c>
      <c r="D218" t="str">
        <f>[1]Sheet1!D218</f>
        <v>Dollars per planted acre</v>
      </c>
      <c r="E218" t="str">
        <f>[1]Sheet1!E218</f>
        <v>U.S. total</v>
      </c>
      <c r="F218" t="str">
        <f>[1]Sheet1!F218</f>
        <v>2022F</v>
      </c>
      <c r="G218">
        <f>[1]Sheet1!G218</f>
        <v>57.72186345381526</v>
      </c>
    </row>
    <row r="219" spans="1:7" x14ac:dyDescent="0.25">
      <c r="A219" t="str">
        <f>[1]Sheet1!A219</f>
        <v>Sorghum</v>
      </c>
      <c r="B219" t="str">
        <f>[1]Sheet1!B219</f>
        <v>Allocated overhead</v>
      </c>
      <c r="C219" t="str">
        <f>[1]Sheet1!C219</f>
        <v>Taxes and insurance</v>
      </c>
      <c r="D219" t="str">
        <f>[1]Sheet1!D219</f>
        <v>Dollars per planted acre</v>
      </c>
      <c r="E219" t="str">
        <f>[1]Sheet1!E219</f>
        <v>U.S. total</v>
      </c>
      <c r="F219" t="str">
        <f>[1]Sheet1!F219</f>
        <v>2022F</v>
      </c>
      <c r="G219">
        <f>[1]Sheet1!G219</f>
        <v>10.771246153846157</v>
      </c>
    </row>
    <row r="220" spans="1:7" x14ac:dyDescent="0.25">
      <c r="A220" t="str">
        <f>[1]Sheet1!A220</f>
        <v>Sorghum</v>
      </c>
      <c r="B220" t="str">
        <f>[1]Sheet1!B220</f>
        <v>Allocated overhead</v>
      </c>
      <c r="C220" t="str">
        <f>[1]Sheet1!C220</f>
        <v>General farm overhead</v>
      </c>
      <c r="D220" t="str">
        <f>[1]Sheet1!D220</f>
        <v>Dollars per planted acre</v>
      </c>
      <c r="E220" t="str">
        <f>[1]Sheet1!E220</f>
        <v>U.S. total</v>
      </c>
      <c r="F220" t="str">
        <f>[1]Sheet1!F220</f>
        <v>2022F</v>
      </c>
      <c r="G220">
        <f>[1]Sheet1!G220</f>
        <v>16.658205715810947</v>
      </c>
    </row>
    <row r="221" spans="1:7" x14ac:dyDescent="0.25">
      <c r="A221" t="str">
        <f>[1]Sheet1!A221</f>
        <v>Sorghum</v>
      </c>
      <c r="B221" t="str">
        <f>[1]Sheet1!B221</f>
        <v>Allocated overhead</v>
      </c>
      <c r="C221" t="str">
        <f>[1]Sheet1!C221</f>
        <v>Total, allocated costs</v>
      </c>
      <c r="D221" t="str">
        <f>[1]Sheet1!D221</f>
        <v>Dollars per planted acre</v>
      </c>
      <c r="E221" t="str">
        <f>[1]Sheet1!E221</f>
        <v>U.S. total</v>
      </c>
      <c r="F221" t="str">
        <f>[1]Sheet1!F221</f>
        <v>2022F</v>
      </c>
      <c r="G221">
        <f>[1]Sheet1!G221</f>
        <v>248.72774134277665</v>
      </c>
    </row>
    <row r="222" spans="1:7" x14ac:dyDescent="0.25">
      <c r="A222" t="str">
        <f>[1]Sheet1!A222</f>
        <v>Sorghum</v>
      </c>
      <c r="B222" t="str">
        <f>[1]Sheet1!B222</f>
        <v>Costs listed</v>
      </c>
      <c r="C222" t="str">
        <f>[1]Sheet1!C222</f>
        <v>Total, costs listed</v>
      </c>
      <c r="D222" t="str">
        <f>[1]Sheet1!D222</f>
        <v>Dollars per planted acre</v>
      </c>
      <c r="E222" t="str">
        <f>[1]Sheet1!E222</f>
        <v>U.S. total</v>
      </c>
      <c r="F222" t="str">
        <f>[1]Sheet1!F222</f>
        <v>2022F</v>
      </c>
      <c r="G222">
        <f>[1]Sheet1!G222</f>
        <v>435.89358055084801</v>
      </c>
    </row>
    <row r="223" spans="1:7" x14ac:dyDescent="0.25">
      <c r="A223" t="str">
        <f>[1]Sheet1!A223</f>
        <v>Sorghum</v>
      </c>
      <c r="B223" t="str">
        <f>[1]Sheet1!B223</f>
        <v>Operating costs</v>
      </c>
      <c r="C223" t="str">
        <f>[1]Sheet1!C223</f>
        <v>Seed</v>
      </c>
      <c r="D223" t="str">
        <f>[1]Sheet1!D223</f>
        <v>Dollars per planted acre</v>
      </c>
      <c r="E223" t="str">
        <f>[1]Sheet1!E223</f>
        <v>U.S. total</v>
      </c>
      <c r="F223" t="str">
        <f>[1]Sheet1!F223</f>
        <v>2023F</v>
      </c>
      <c r="G223">
        <f>[1]Sheet1!G223</f>
        <v>14.495189666187533</v>
      </c>
    </row>
    <row r="224" spans="1:7" x14ac:dyDescent="0.25">
      <c r="A224" t="str">
        <f>[1]Sheet1!A224</f>
        <v>Sorghum</v>
      </c>
      <c r="B224" t="str">
        <f>[1]Sheet1!B224</f>
        <v>Operating costs</v>
      </c>
      <c r="C224" t="str">
        <f>[1]Sheet1!C224</f>
        <v>Fertilizer</v>
      </c>
      <c r="D224" t="str">
        <f>[1]Sheet1!D224</f>
        <v>Dollars per planted acre</v>
      </c>
      <c r="E224" t="str">
        <f>[1]Sheet1!E224</f>
        <v>U.S. total</v>
      </c>
      <c r="F224" t="str">
        <f>[1]Sheet1!F224</f>
        <v>2023F</v>
      </c>
      <c r="G224">
        <f>[1]Sheet1!G224</f>
        <v>68.142530311303659</v>
      </c>
    </row>
    <row r="225" spans="1:7" x14ac:dyDescent="0.25">
      <c r="A225" t="str">
        <f>[1]Sheet1!A225</f>
        <v>Sorghum</v>
      </c>
      <c r="B225" t="str">
        <f>[1]Sheet1!B225</f>
        <v>Operating costs</v>
      </c>
      <c r="C225" t="str">
        <f>[1]Sheet1!C225</f>
        <v>Chemicals</v>
      </c>
      <c r="D225" t="str">
        <f>[1]Sheet1!D225</f>
        <v>Dollars per planted acre</v>
      </c>
      <c r="E225" t="str">
        <f>[1]Sheet1!E225</f>
        <v>U.S. total</v>
      </c>
      <c r="F225" t="str">
        <f>[1]Sheet1!F225</f>
        <v>2023F</v>
      </c>
      <c r="G225">
        <f>[1]Sheet1!G225</f>
        <v>32.35201974859099</v>
      </c>
    </row>
    <row r="226" spans="1:7" x14ac:dyDescent="0.25">
      <c r="A226" t="str">
        <f>[1]Sheet1!A226</f>
        <v>Sorghum</v>
      </c>
      <c r="B226" t="str">
        <f>[1]Sheet1!B226</f>
        <v>Operating costs</v>
      </c>
      <c r="C226" t="str">
        <f>[1]Sheet1!C226</f>
        <v>Custom operations</v>
      </c>
      <c r="D226" t="str">
        <f>[1]Sheet1!D226</f>
        <v>Dollars per planted acre</v>
      </c>
      <c r="E226" t="str">
        <f>[1]Sheet1!E226</f>
        <v>U.S. total</v>
      </c>
      <c r="F226" t="str">
        <f>[1]Sheet1!F226</f>
        <v>2023F</v>
      </c>
      <c r="G226">
        <f>[1]Sheet1!G226</f>
        <v>20.24479202581</v>
      </c>
    </row>
    <row r="227" spans="1:7" x14ac:dyDescent="0.25">
      <c r="A227" t="str">
        <f>[1]Sheet1!A227</f>
        <v>Sorghum</v>
      </c>
      <c r="B227" t="str">
        <f>[1]Sheet1!B227</f>
        <v>Operating costs</v>
      </c>
      <c r="C227" t="str">
        <f>[1]Sheet1!C227</f>
        <v>Fuel, lube, and electricity</v>
      </c>
      <c r="D227" t="str">
        <f>[1]Sheet1!D227</f>
        <v>Dollars per planted acre</v>
      </c>
      <c r="E227" t="str">
        <f>[1]Sheet1!E227</f>
        <v>U.S. total</v>
      </c>
      <c r="F227" t="str">
        <f>[1]Sheet1!F227</f>
        <v>2023F</v>
      </c>
      <c r="G227">
        <f>[1]Sheet1!G227</f>
        <v>14.386248230818488</v>
      </c>
    </row>
    <row r="228" spans="1:7" x14ac:dyDescent="0.25">
      <c r="A228" t="str">
        <f>[1]Sheet1!A228</f>
        <v>Sorghum</v>
      </c>
      <c r="B228" t="str">
        <f>[1]Sheet1!B228</f>
        <v>Operating costs</v>
      </c>
      <c r="C228" t="str">
        <f>[1]Sheet1!C228</f>
        <v>Repairs</v>
      </c>
      <c r="D228" t="str">
        <f>[1]Sheet1!D228</f>
        <v>Dollars per planted acre</v>
      </c>
      <c r="E228" t="str">
        <f>[1]Sheet1!E228</f>
        <v>U.S. total</v>
      </c>
      <c r="F228" t="str">
        <f>[1]Sheet1!F228</f>
        <v>2023F</v>
      </c>
      <c r="G228">
        <f>[1]Sheet1!G228</f>
        <v>31.207482072221268</v>
      </c>
    </row>
    <row r="229" spans="1:7" x14ac:dyDescent="0.25">
      <c r="A229" t="str">
        <f>[1]Sheet1!A229</f>
        <v>Sorghum</v>
      </c>
      <c r="B229" t="str">
        <f>[1]Sheet1!B229</f>
        <v>Operating costs</v>
      </c>
      <c r="C229" t="str">
        <f>[1]Sheet1!C229</f>
        <v>Other variable expenses</v>
      </c>
      <c r="D229" t="str">
        <f>[1]Sheet1!D229</f>
        <v>Dollars per planted acre</v>
      </c>
      <c r="E229" t="str">
        <f>[1]Sheet1!E229</f>
        <v>U.S. total</v>
      </c>
      <c r="F229" t="str">
        <f>[1]Sheet1!F229</f>
        <v>2023F</v>
      </c>
      <c r="G229">
        <f>[1]Sheet1!G229</f>
        <v>0.17787845821689185</v>
      </c>
    </row>
    <row r="230" spans="1:7" x14ac:dyDescent="0.25">
      <c r="A230" t="str">
        <f>[1]Sheet1!A230</f>
        <v>Sorghum</v>
      </c>
      <c r="B230" t="str">
        <f>[1]Sheet1!B230</f>
        <v>Operating costs</v>
      </c>
      <c r="C230" t="str">
        <f>[1]Sheet1!C230</f>
        <v>Interest on operating capital</v>
      </c>
      <c r="D230" t="str">
        <f>[1]Sheet1!D230</f>
        <v>Dollars per planted acre</v>
      </c>
      <c r="E230" t="str">
        <f>[1]Sheet1!E230</f>
        <v>U.S. total</v>
      </c>
      <c r="F230" t="str">
        <f>[1]Sheet1!F230</f>
        <v>2023F</v>
      </c>
      <c r="G230">
        <f>[1]Sheet1!G230</f>
        <v>1.8372123262084605</v>
      </c>
    </row>
    <row r="231" spans="1:7" x14ac:dyDescent="0.25">
      <c r="A231" t="str">
        <f>[1]Sheet1!A231</f>
        <v>Sorghum</v>
      </c>
      <c r="B231" t="str">
        <f>[1]Sheet1!B231</f>
        <v>Operating costs</v>
      </c>
      <c r="C231" t="str">
        <f>[1]Sheet1!C231</f>
        <v>Total, operating costs</v>
      </c>
      <c r="D231" t="str">
        <f>[1]Sheet1!D231</f>
        <v>Dollars per planted acre</v>
      </c>
      <c r="E231" t="str">
        <f>[1]Sheet1!E231</f>
        <v>U.S. total</v>
      </c>
      <c r="F231" t="str">
        <f>[1]Sheet1!F231</f>
        <v>2023F</v>
      </c>
      <c r="G231">
        <f>[1]Sheet1!G231</f>
        <v>182.84335283935729</v>
      </c>
    </row>
    <row r="232" spans="1:7" x14ac:dyDescent="0.25">
      <c r="A232" t="str">
        <f>[1]Sheet1!A232</f>
        <v>Sorghum</v>
      </c>
      <c r="B232" t="str">
        <f>[1]Sheet1!B232</f>
        <v>Allocated overhead</v>
      </c>
      <c r="C232" t="str">
        <f>[1]Sheet1!C232</f>
        <v>Hired labor</v>
      </c>
      <c r="D232" t="str">
        <f>[1]Sheet1!D232</f>
        <v>Dollars per planted acre</v>
      </c>
      <c r="E232" t="str">
        <f>[1]Sheet1!E232</f>
        <v>U.S. total</v>
      </c>
      <c r="F232" t="str">
        <f>[1]Sheet1!F232</f>
        <v>2023F</v>
      </c>
      <c r="G232">
        <f>[1]Sheet1!G232</f>
        <v>4.8442252588815968</v>
      </c>
    </row>
    <row r="233" spans="1:7" x14ac:dyDescent="0.25">
      <c r="A233" t="str">
        <f>[1]Sheet1!A233</f>
        <v>Sorghum</v>
      </c>
      <c r="B233" t="str">
        <f>[1]Sheet1!B233</f>
        <v>Allocated overhead</v>
      </c>
      <c r="C233" t="str">
        <f>[1]Sheet1!C233</f>
        <v>Opportunity cost of unpaid labor</v>
      </c>
      <c r="D233" t="str">
        <f>[1]Sheet1!D233</f>
        <v>Dollars per planted acre</v>
      </c>
      <c r="E233" t="str">
        <f>[1]Sheet1!E233</f>
        <v>U.S. total</v>
      </c>
      <c r="F233" t="str">
        <f>[1]Sheet1!F233</f>
        <v>2023F</v>
      </c>
      <c r="G233">
        <f>[1]Sheet1!G233</f>
        <v>19.45344635564415</v>
      </c>
    </row>
    <row r="234" spans="1:7" x14ac:dyDescent="0.25">
      <c r="A234" t="str">
        <f>[1]Sheet1!A234</f>
        <v>Sorghum</v>
      </c>
      <c r="B234" t="str">
        <f>[1]Sheet1!B234</f>
        <v>Allocated overhead</v>
      </c>
      <c r="C234" t="str">
        <f>[1]Sheet1!C234</f>
        <v>Capital recovery of machinery and equipment</v>
      </c>
      <c r="D234" t="str">
        <f>[1]Sheet1!D234</f>
        <v>Dollars per planted acre</v>
      </c>
      <c r="E234" t="str">
        <f>[1]Sheet1!E234</f>
        <v>U.S. total</v>
      </c>
      <c r="F234" t="str">
        <f>[1]Sheet1!F234</f>
        <v>2023F</v>
      </c>
      <c r="G234">
        <f>[1]Sheet1!G234</f>
        <v>136.31050713043038</v>
      </c>
    </row>
    <row r="235" spans="1:7" x14ac:dyDescent="0.25">
      <c r="A235" t="str">
        <f>[1]Sheet1!A235</f>
        <v>Sorghum</v>
      </c>
      <c r="B235" t="str">
        <f>[1]Sheet1!B235</f>
        <v>Allocated overhead</v>
      </c>
      <c r="C235" t="str">
        <f>[1]Sheet1!C235</f>
        <v>Opportunity cost of land (rental rate)</v>
      </c>
      <c r="D235" t="str">
        <f>[1]Sheet1!D235</f>
        <v>Dollars per planted acre</v>
      </c>
      <c r="E235" t="str">
        <f>[1]Sheet1!E235</f>
        <v>U.S. total</v>
      </c>
      <c r="F235" t="str">
        <f>[1]Sheet1!F235</f>
        <v>2023F</v>
      </c>
      <c r="G235">
        <f>[1]Sheet1!G235</f>
        <v>57.72186345381526</v>
      </c>
    </row>
    <row r="236" spans="1:7" x14ac:dyDescent="0.25">
      <c r="A236" t="str">
        <f>[1]Sheet1!A236</f>
        <v>Sorghum</v>
      </c>
      <c r="B236" t="str">
        <f>[1]Sheet1!B236</f>
        <v>Allocated overhead</v>
      </c>
      <c r="C236" t="str">
        <f>[1]Sheet1!C236</f>
        <v>Taxes and insurance</v>
      </c>
      <c r="D236" t="str">
        <f>[1]Sheet1!D236</f>
        <v>Dollars per planted acre</v>
      </c>
      <c r="E236" t="str">
        <f>[1]Sheet1!E236</f>
        <v>U.S. total</v>
      </c>
      <c r="F236" t="str">
        <f>[1]Sheet1!F236</f>
        <v>2023F</v>
      </c>
      <c r="G236">
        <f>[1]Sheet1!G236</f>
        <v>10.925121561330565</v>
      </c>
    </row>
    <row r="237" spans="1:7" x14ac:dyDescent="0.25">
      <c r="A237" t="str">
        <f>[1]Sheet1!A237</f>
        <v>Sorghum</v>
      </c>
      <c r="B237" t="str">
        <f>[1]Sheet1!B237</f>
        <v>Allocated overhead</v>
      </c>
      <c r="C237" t="str">
        <f>[1]Sheet1!C237</f>
        <v>General farm overhead</v>
      </c>
      <c r="D237" t="str">
        <f>[1]Sheet1!D237</f>
        <v>Dollars per planted acre</v>
      </c>
      <c r="E237" t="str">
        <f>[1]Sheet1!E237</f>
        <v>U.S. total</v>
      </c>
      <c r="F237" t="str">
        <f>[1]Sheet1!F237</f>
        <v>2023F</v>
      </c>
      <c r="G237">
        <f>[1]Sheet1!G237</f>
        <v>16.973852673479755</v>
      </c>
    </row>
    <row r="238" spans="1:7" x14ac:dyDescent="0.25">
      <c r="A238" t="str">
        <f>[1]Sheet1!A238</f>
        <v>Sorghum</v>
      </c>
      <c r="B238" t="str">
        <f>[1]Sheet1!B238</f>
        <v>Allocated overhead</v>
      </c>
      <c r="C238" t="str">
        <f>[1]Sheet1!C238</f>
        <v>Total, allocated costs</v>
      </c>
      <c r="D238" t="str">
        <f>[1]Sheet1!D238</f>
        <v>Dollars per planted acre</v>
      </c>
      <c r="E238" t="str">
        <f>[1]Sheet1!E238</f>
        <v>U.S. total</v>
      </c>
      <c r="F238" t="str">
        <f>[1]Sheet1!F238</f>
        <v>2023F</v>
      </c>
      <c r="G238">
        <f>[1]Sheet1!G238</f>
        <v>246.22901643358171</v>
      </c>
    </row>
    <row r="239" spans="1:7" x14ac:dyDescent="0.25">
      <c r="A239" t="str">
        <f>[1]Sheet1!A239</f>
        <v>Sorghum</v>
      </c>
      <c r="B239" t="str">
        <f>[1]Sheet1!B239</f>
        <v>Costs listed</v>
      </c>
      <c r="C239" t="str">
        <f>[1]Sheet1!C239</f>
        <v>Total, costs listed</v>
      </c>
      <c r="D239" t="str">
        <f>[1]Sheet1!D239</f>
        <v>Dollars per planted acre</v>
      </c>
      <c r="E239" t="str">
        <f>[1]Sheet1!E239</f>
        <v>U.S. total</v>
      </c>
      <c r="F239" t="str">
        <f>[1]Sheet1!F239</f>
        <v>2023F</v>
      </c>
      <c r="G239">
        <f>[1]Sheet1!G239</f>
        <v>429.072369272939</v>
      </c>
    </row>
    <row r="240" spans="1:7" x14ac:dyDescent="0.25">
      <c r="A240" t="str">
        <f>[1]Sheet1!A240</f>
        <v>Oats</v>
      </c>
      <c r="B240" t="str">
        <f>[1]Sheet1!B240</f>
        <v>Operating costs</v>
      </c>
      <c r="C240" t="str">
        <f>[1]Sheet1!C240</f>
        <v>Seed</v>
      </c>
      <c r="D240" t="str">
        <f>[1]Sheet1!D240</f>
        <v>Dollars per planted acre</v>
      </c>
      <c r="E240" t="str">
        <f>[1]Sheet1!E240</f>
        <v>U.S. total</v>
      </c>
      <c r="F240" t="str">
        <f>[1]Sheet1!F240</f>
        <v>2022F</v>
      </c>
      <c r="G240">
        <f>[1]Sheet1!G240</f>
        <v>18.770400000000006</v>
      </c>
    </row>
    <row r="241" spans="1:7" x14ac:dyDescent="0.25">
      <c r="A241" t="str">
        <f>[1]Sheet1!A241</f>
        <v>Oats</v>
      </c>
      <c r="B241" t="str">
        <f>[1]Sheet1!B241</f>
        <v>Operating costs</v>
      </c>
      <c r="C241" t="str">
        <f>[1]Sheet1!C241</f>
        <v>Fertilizer</v>
      </c>
      <c r="D241" t="str">
        <f>[1]Sheet1!D241</f>
        <v>Dollars per planted acre</v>
      </c>
      <c r="E241" t="str">
        <f>[1]Sheet1!E241</f>
        <v>U.S. total</v>
      </c>
      <c r="F241" t="str">
        <f>[1]Sheet1!F241</f>
        <v>2022F</v>
      </c>
      <c r="G241">
        <f>[1]Sheet1!G241</f>
        <v>74.093287617653203</v>
      </c>
    </row>
    <row r="242" spans="1:7" x14ac:dyDescent="0.25">
      <c r="A242" t="str">
        <f>[1]Sheet1!A242</f>
        <v>Oats</v>
      </c>
      <c r="B242" t="str">
        <f>[1]Sheet1!B242</f>
        <v>Operating costs</v>
      </c>
      <c r="C242" t="str">
        <f>[1]Sheet1!C242</f>
        <v>Chemicals</v>
      </c>
      <c r="D242" t="str">
        <f>[1]Sheet1!D242</f>
        <v>Dollars per planted acre</v>
      </c>
      <c r="E242" t="str">
        <f>[1]Sheet1!E242</f>
        <v>U.S. total</v>
      </c>
      <c r="F242" t="str">
        <f>[1]Sheet1!F242</f>
        <v>2022F</v>
      </c>
      <c r="G242">
        <f>[1]Sheet1!G242</f>
        <v>8.5684190572731858</v>
      </c>
    </row>
    <row r="243" spans="1:7" x14ac:dyDescent="0.25">
      <c r="A243" t="str">
        <f>[1]Sheet1!A243</f>
        <v>Oats</v>
      </c>
      <c r="B243" t="str">
        <f>[1]Sheet1!B243</f>
        <v>Operating costs</v>
      </c>
      <c r="C243" t="str">
        <f>[1]Sheet1!C243</f>
        <v>Custom operations</v>
      </c>
      <c r="D243" t="str">
        <f>[1]Sheet1!D243</f>
        <v>Dollars per planted acre</v>
      </c>
      <c r="E243" t="str">
        <f>[1]Sheet1!E243</f>
        <v>U.S. total</v>
      </c>
      <c r="F243" t="str">
        <f>[1]Sheet1!F243</f>
        <v>2022F</v>
      </c>
      <c r="G243">
        <f>[1]Sheet1!G243</f>
        <v>10.620205913098363</v>
      </c>
    </row>
    <row r="244" spans="1:7" x14ac:dyDescent="0.25">
      <c r="A244" t="str">
        <f>[1]Sheet1!A244</f>
        <v>Oats</v>
      </c>
      <c r="B244" t="str">
        <f>[1]Sheet1!B244</f>
        <v>Operating costs</v>
      </c>
      <c r="C244" t="str">
        <f>[1]Sheet1!C244</f>
        <v>Fuel, lube, and electricity</v>
      </c>
      <c r="D244" t="str">
        <f>[1]Sheet1!D244</f>
        <v>Dollars per planted acre</v>
      </c>
      <c r="E244" t="str">
        <f>[1]Sheet1!E244</f>
        <v>U.S. total</v>
      </c>
      <c r="F244" t="str">
        <f>[1]Sheet1!F244</f>
        <v>2022F</v>
      </c>
      <c r="G244">
        <f>[1]Sheet1!G244</f>
        <v>31.481087044052391</v>
      </c>
    </row>
    <row r="245" spans="1:7" x14ac:dyDescent="0.25">
      <c r="A245" t="str">
        <f>[1]Sheet1!A245</f>
        <v>Oats</v>
      </c>
      <c r="B245" t="str">
        <f>[1]Sheet1!B245</f>
        <v>Operating costs</v>
      </c>
      <c r="C245" t="str">
        <f>[1]Sheet1!C245</f>
        <v>Repairs</v>
      </c>
      <c r="D245" t="str">
        <f>[1]Sheet1!D245</f>
        <v>Dollars per planted acre</v>
      </c>
      <c r="E245" t="str">
        <f>[1]Sheet1!E245</f>
        <v>U.S. total</v>
      </c>
      <c r="F245" t="str">
        <f>[1]Sheet1!F245</f>
        <v>2022F</v>
      </c>
      <c r="G245">
        <f>[1]Sheet1!G245</f>
        <v>31.683254008503173</v>
      </c>
    </row>
    <row r="246" spans="1:7" x14ac:dyDescent="0.25">
      <c r="A246" t="str">
        <f>[1]Sheet1!A246</f>
        <v>Oats</v>
      </c>
      <c r="B246" t="str">
        <f>[1]Sheet1!B246</f>
        <v>Operating costs</v>
      </c>
      <c r="C246" t="str">
        <f>[1]Sheet1!C246</f>
        <v>Other variable expenses</v>
      </c>
      <c r="D246" t="str">
        <f>[1]Sheet1!D246</f>
        <v>Dollars per planted acre</v>
      </c>
      <c r="E246" t="str">
        <f>[1]Sheet1!E246</f>
        <v>U.S. total</v>
      </c>
      <c r="F246" t="str">
        <f>[1]Sheet1!F246</f>
        <v>2022F</v>
      </c>
      <c r="G246">
        <f>[1]Sheet1!G246</f>
        <v>2.4078199641032727</v>
      </c>
    </row>
    <row r="247" spans="1:7" x14ac:dyDescent="0.25">
      <c r="A247" t="str">
        <f>[1]Sheet1!A247</f>
        <v>Oats</v>
      </c>
      <c r="B247" t="str">
        <f>[1]Sheet1!B247</f>
        <v>Operating costs</v>
      </c>
      <c r="C247" t="str">
        <f>[1]Sheet1!C247</f>
        <v>Interest on operating capital</v>
      </c>
      <c r="D247" t="str">
        <f>[1]Sheet1!D247</f>
        <v>Dollars per planted acre</v>
      </c>
      <c r="E247" t="str">
        <f>[1]Sheet1!E247</f>
        <v>U.S. total</v>
      </c>
      <c r="F247" t="str">
        <f>[1]Sheet1!F247</f>
        <v>2022F</v>
      </c>
      <c r="G247">
        <f>[1]Sheet1!G247</f>
        <v>0.83483502594201298</v>
      </c>
    </row>
    <row r="248" spans="1:7" x14ac:dyDescent="0.25">
      <c r="A248" t="str">
        <f>[1]Sheet1!A248</f>
        <v>Oats</v>
      </c>
      <c r="B248" t="str">
        <f>[1]Sheet1!B248</f>
        <v>Operating costs</v>
      </c>
      <c r="C248" t="str">
        <f>[1]Sheet1!C248</f>
        <v>Total, operating costs</v>
      </c>
      <c r="D248" t="str">
        <f>[1]Sheet1!D248</f>
        <v>Dollars per planted acre</v>
      </c>
      <c r="E248" t="str">
        <f>[1]Sheet1!E248</f>
        <v>U.S. total</v>
      </c>
      <c r="F248" t="str">
        <f>[1]Sheet1!F248</f>
        <v>2022F</v>
      </c>
      <c r="G248">
        <f>[1]Sheet1!G248</f>
        <v>178.45930863062563</v>
      </c>
    </row>
    <row r="249" spans="1:7" x14ac:dyDescent="0.25">
      <c r="A249" t="str">
        <f>[1]Sheet1!A249</f>
        <v>Oats</v>
      </c>
      <c r="B249" t="str">
        <f>[1]Sheet1!B249</f>
        <v>Allocated overhead</v>
      </c>
      <c r="C249" t="str">
        <f>[1]Sheet1!C249</f>
        <v>Hired labor</v>
      </c>
      <c r="D249" t="str">
        <f>[1]Sheet1!D249</f>
        <v>Dollars per planted acre</v>
      </c>
      <c r="E249" t="str">
        <f>[1]Sheet1!E249</f>
        <v>U.S. total</v>
      </c>
      <c r="F249" t="str">
        <f>[1]Sheet1!F249</f>
        <v>2022F</v>
      </c>
      <c r="G249">
        <f>[1]Sheet1!G249</f>
        <v>2.8035335843889078</v>
      </c>
    </row>
    <row r="250" spans="1:7" x14ac:dyDescent="0.25">
      <c r="A250" t="str">
        <f>[1]Sheet1!A250</f>
        <v>Oats</v>
      </c>
      <c r="B250" t="str">
        <f>[1]Sheet1!B250</f>
        <v>Allocated overhead</v>
      </c>
      <c r="C250" t="str">
        <f>[1]Sheet1!C250</f>
        <v>Opportunity cost of unpaid labor</v>
      </c>
      <c r="D250" t="str">
        <f>[1]Sheet1!D250</f>
        <v>Dollars per planted acre</v>
      </c>
      <c r="E250" t="str">
        <f>[1]Sheet1!E250</f>
        <v>U.S. total</v>
      </c>
      <c r="F250" t="str">
        <f>[1]Sheet1!F250</f>
        <v>2022F</v>
      </c>
      <c r="G250">
        <f>[1]Sheet1!G250</f>
        <v>67.442900024453465</v>
      </c>
    </row>
    <row r="251" spans="1:7" x14ac:dyDescent="0.25">
      <c r="A251" t="str">
        <f>[1]Sheet1!A251</f>
        <v>Oats</v>
      </c>
      <c r="B251" t="str">
        <f>[1]Sheet1!B251</f>
        <v>Allocated overhead</v>
      </c>
      <c r="C251" t="str">
        <f>[1]Sheet1!C251</f>
        <v>Capital recovery of machinery and equipment</v>
      </c>
      <c r="D251" t="str">
        <f>[1]Sheet1!D251</f>
        <v>Dollars per planted acre</v>
      </c>
      <c r="E251" t="str">
        <f>[1]Sheet1!E251</f>
        <v>U.S. total</v>
      </c>
      <c r="F251" t="str">
        <f>[1]Sheet1!F251</f>
        <v>2022F</v>
      </c>
      <c r="G251">
        <f>[1]Sheet1!G251</f>
        <v>148.39251811268298</v>
      </c>
    </row>
    <row r="252" spans="1:7" x14ac:dyDescent="0.25">
      <c r="A252" t="str">
        <f>[1]Sheet1!A252</f>
        <v>Oats</v>
      </c>
      <c r="B252" t="str">
        <f>[1]Sheet1!B252</f>
        <v>Allocated overhead</v>
      </c>
      <c r="C252" t="str">
        <f>[1]Sheet1!C252</f>
        <v>Opportunity cost of land (rental rate)</v>
      </c>
      <c r="D252" t="str">
        <f>[1]Sheet1!D252</f>
        <v>Dollars per planted acre</v>
      </c>
      <c r="E252" t="str">
        <f>[1]Sheet1!E252</f>
        <v>U.S. total</v>
      </c>
      <c r="F252" t="str">
        <f>[1]Sheet1!F252</f>
        <v>2022F</v>
      </c>
      <c r="G252">
        <f>[1]Sheet1!G252</f>
        <v>101.91326907630523</v>
      </c>
    </row>
    <row r="253" spans="1:7" x14ac:dyDescent="0.25">
      <c r="A253" t="str">
        <f>[1]Sheet1!A253</f>
        <v>Oats</v>
      </c>
      <c r="B253" t="str">
        <f>[1]Sheet1!B253</f>
        <v>Allocated overhead</v>
      </c>
      <c r="C253" t="str">
        <f>[1]Sheet1!C253</f>
        <v>Taxes and insurance</v>
      </c>
      <c r="D253" t="str">
        <f>[1]Sheet1!D253</f>
        <v>Dollars per planted acre</v>
      </c>
      <c r="E253" t="str">
        <f>[1]Sheet1!E253</f>
        <v>U.S. total</v>
      </c>
      <c r="F253" t="str">
        <f>[1]Sheet1!F253</f>
        <v>2022F</v>
      </c>
      <c r="G253">
        <f>[1]Sheet1!G253</f>
        <v>7.4713846153846175</v>
      </c>
    </row>
    <row r="254" spans="1:7" x14ac:dyDescent="0.25">
      <c r="A254" t="str">
        <f>[1]Sheet1!A254</f>
        <v>Oats</v>
      </c>
      <c r="B254" t="str">
        <f>[1]Sheet1!B254</f>
        <v>Allocated overhead</v>
      </c>
      <c r="C254" t="str">
        <f>[1]Sheet1!C254</f>
        <v>General farm overhead</v>
      </c>
      <c r="D254" t="str">
        <f>[1]Sheet1!D254</f>
        <v>Dollars per planted acre</v>
      </c>
      <c r="E254" t="str">
        <f>[1]Sheet1!E254</f>
        <v>U.S. total</v>
      </c>
      <c r="F254" t="str">
        <f>[1]Sheet1!F254</f>
        <v>2022F</v>
      </c>
      <c r="G254">
        <f>[1]Sheet1!G254</f>
        <v>16.157370772721205</v>
      </c>
    </row>
    <row r="255" spans="1:7" x14ac:dyDescent="0.25">
      <c r="A255" t="str">
        <f>[1]Sheet1!A255</f>
        <v>Oats</v>
      </c>
      <c r="B255" t="str">
        <f>[1]Sheet1!B255</f>
        <v>Allocated overhead</v>
      </c>
      <c r="C255" t="str">
        <f>[1]Sheet1!C255</f>
        <v>Total, allocated costs</v>
      </c>
      <c r="D255" t="str">
        <f>[1]Sheet1!D255</f>
        <v>Dollars per planted acre</v>
      </c>
      <c r="E255" t="str">
        <f>[1]Sheet1!E255</f>
        <v>U.S. total</v>
      </c>
      <c r="F255" t="str">
        <f>[1]Sheet1!F255</f>
        <v>2022F</v>
      </c>
      <c r="G255">
        <f>[1]Sheet1!G255</f>
        <v>344.18097618593646</v>
      </c>
    </row>
    <row r="256" spans="1:7" x14ac:dyDescent="0.25">
      <c r="A256" t="str">
        <f>[1]Sheet1!A256</f>
        <v>Oats</v>
      </c>
      <c r="B256" t="str">
        <f>[1]Sheet1!B256</f>
        <v>Costs listed</v>
      </c>
      <c r="C256" t="str">
        <f>[1]Sheet1!C256</f>
        <v>Total, costs listed</v>
      </c>
      <c r="D256" t="str">
        <f>[1]Sheet1!D256</f>
        <v>Dollars per planted acre</v>
      </c>
      <c r="E256" t="str">
        <f>[1]Sheet1!E256</f>
        <v>U.S. total</v>
      </c>
      <c r="F256" t="str">
        <f>[1]Sheet1!F256</f>
        <v>2022F</v>
      </c>
      <c r="G256">
        <f>[1]Sheet1!G256</f>
        <v>522.64028481656214</v>
      </c>
    </row>
    <row r="257" spans="1:7" x14ac:dyDescent="0.25">
      <c r="A257" t="str">
        <f>[1]Sheet1!A257</f>
        <v>Oats</v>
      </c>
      <c r="B257" t="str">
        <f>[1]Sheet1!B257</f>
        <v>Operating costs</v>
      </c>
      <c r="C257" t="str">
        <f>[1]Sheet1!C257</f>
        <v>Seed</v>
      </c>
      <c r="D257" t="str">
        <f>[1]Sheet1!D257</f>
        <v>Dollars per planted acre</v>
      </c>
      <c r="E257" t="str">
        <f>[1]Sheet1!E257</f>
        <v>U.S. total</v>
      </c>
      <c r="F257" t="str">
        <f>[1]Sheet1!F257</f>
        <v>2023F</v>
      </c>
      <c r="G257">
        <f>[1]Sheet1!G257</f>
        <v>19.450020953355668</v>
      </c>
    </row>
    <row r="258" spans="1:7" x14ac:dyDescent="0.25">
      <c r="A258" t="str">
        <f>[1]Sheet1!A258</f>
        <v>Oats</v>
      </c>
      <c r="B258" t="str">
        <f>[1]Sheet1!B258</f>
        <v>Operating costs</v>
      </c>
      <c r="C258" t="str">
        <f>[1]Sheet1!C258</f>
        <v>Fertilizer</v>
      </c>
      <c r="D258" t="str">
        <f>[1]Sheet1!D258</f>
        <v>Dollars per planted acre</v>
      </c>
      <c r="E258" t="str">
        <f>[1]Sheet1!E258</f>
        <v>U.S. total</v>
      </c>
      <c r="F258" t="str">
        <f>[1]Sheet1!F258</f>
        <v>2023F</v>
      </c>
      <c r="G258">
        <f>[1]Sheet1!G258</f>
        <v>72.229473097388919</v>
      </c>
    </row>
    <row r="259" spans="1:7" x14ac:dyDescent="0.25">
      <c r="A259" t="str">
        <f>[1]Sheet1!A259</f>
        <v>Oats</v>
      </c>
      <c r="B259" t="str">
        <f>[1]Sheet1!B259</f>
        <v>Operating costs</v>
      </c>
      <c r="C259" t="str">
        <f>[1]Sheet1!C259</f>
        <v>Chemicals</v>
      </c>
      <c r="D259" t="str">
        <f>[1]Sheet1!D259</f>
        <v>Dollars per planted acre</v>
      </c>
      <c r="E259" t="str">
        <f>[1]Sheet1!E259</f>
        <v>U.S. total</v>
      </c>
      <c r="F259" t="str">
        <f>[1]Sheet1!F259</f>
        <v>2023F</v>
      </c>
      <c r="G259">
        <f>[1]Sheet1!G259</f>
        <v>7.9586198599448856</v>
      </c>
    </row>
    <row r="260" spans="1:7" x14ac:dyDescent="0.25">
      <c r="A260" t="str">
        <f>[1]Sheet1!A260</f>
        <v>Oats</v>
      </c>
      <c r="B260" t="str">
        <f>[1]Sheet1!B260</f>
        <v>Operating costs</v>
      </c>
      <c r="C260" t="str">
        <f>[1]Sheet1!C260</f>
        <v>Custom operations</v>
      </c>
      <c r="D260" t="str">
        <f>[1]Sheet1!D260</f>
        <v>Dollars per planted acre</v>
      </c>
      <c r="E260" t="str">
        <f>[1]Sheet1!E260</f>
        <v>U.S. total</v>
      </c>
      <c r="F260" t="str">
        <f>[1]Sheet1!F260</f>
        <v>2023F</v>
      </c>
      <c r="G260">
        <f>[1]Sheet1!G260</f>
        <v>10.983994794893071</v>
      </c>
    </row>
    <row r="261" spans="1:7" x14ac:dyDescent="0.25">
      <c r="A261" t="str">
        <f>[1]Sheet1!A261</f>
        <v>Oats</v>
      </c>
      <c r="B261" t="str">
        <f>[1]Sheet1!B261</f>
        <v>Operating costs</v>
      </c>
      <c r="C261" t="str">
        <f>[1]Sheet1!C261</f>
        <v>Fuel, lube, and electricity</v>
      </c>
      <c r="D261" t="str">
        <f>[1]Sheet1!D261</f>
        <v>Dollars per planted acre</v>
      </c>
      <c r="E261" t="str">
        <f>[1]Sheet1!E261</f>
        <v>U.S. total</v>
      </c>
      <c r="F261" t="str">
        <f>[1]Sheet1!F261</f>
        <v>2023F</v>
      </c>
      <c r="G261">
        <f>[1]Sheet1!G261</f>
        <v>26.336601958179028</v>
      </c>
    </row>
    <row r="262" spans="1:7" x14ac:dyDescent="0.25">
      <c r="A262" t="str">
        <f>[1]Sheet1!A262</f>
        <v>Oats</v>
      </c>
      <c r="B262" t="str">
        <f>[1]Sheet1!B262</f>
        <v>Operating costs</v>
      </c>
      <c r="C262" t="str">
        <f>[1]Sheet1!C262</f>
        <v>Repairs</v>
      </c>
      <c r="D262" t="str">
        <f>[1]Sheet1!D262</f>
        <v>Dollars per planted acre</v>
      </c>
      <c r="E262" t="str">
        <f>[1]Sheet1!E262</f>
        <v>U.S. total</v>
      </c>
      <c r="F262" t="str">
        <f>[1]Sheet1!F262</f>
        <v>2023F</v>
      </c>
      <c r="G262">
        <f>[1]Sheet1!G262</f>
        <v>32.283602143677179</v>
      </c>
    </row>
    <row r="263" spans="1:7" x14ac:dyDescent="0.25">
      <c r="A263" t="str">
        <f>[1]Sheet1!A263</f>
        <v>Oats</v>
      </c>
      <c r="B263" t="str">
        <f>[1]Sheet1!B263</f>
        <v>Operating costs</v>
      </c>
      <c r="C263" t="str">
        <f>[1]Sheet1!C263</f>
        <v>Other variable expenses</v>
      </c>
      <c r="D263" t="str">
        <f>[1]Sheet1!D263</f>
        <v>Dollars per planted acre</v>
      </c>
      <c r="E263" t="str">
        <f>[1]Sheet1!E263</f>
        <v>U.S. total</v>
      </c>
      <c r="F263" t="str">
        <f>[1]Sheet1!F263</f>
        <v>2023F</v>
      </c>
      <c r="G263">
        <f>[1]Sheet1!G263</f>
        <v>2.4902984150364857</v>
      </c>
    </row>
    <row r="264" spans="1:7" x14ac:dyDescent="0.25">
      <c r="A264" t="str">
        <f>[1]Sheet1!A264</f>
        <v>Oats</v>
      </c>
      <c r="B264" t="str">
        <f>[1]Sheet1!B264</f>
        <v>Operating costs</v>
      </c>
      <c r="C264" t="str">
        <f>[1]Sheet1!C264</f>
        <v>Interest on operating capital</v>
      </c>
      <c r="D264" t="str">
        <f>[1]Sheet1!D264</f>
        <v>Dollars per planted acre</v>
      </c>
      <c r="E264" t="str">
        <f>[1]Sheet1!E264</f>
        <v>U.S. total</v>
      </c>
      <c r="F264" t="str">
        <f>[1]Sheet1!F264</f>
        <v>2023F</v>
      </c>
      <c r="G264">
        <f>[1]Sheet1!G264</f>
        <v>1.7430860039081233</v>
      </c>
    </row>
    <row r="265" spans="1:7" x14ac:dyDescent="0.25">
      <c r="A265" t="str">
        <f>[1]Sheet1!A265</f>
        <v>Oats</v>
      </c>
      <c r="B265" t="str">
        <f>[1]Sheet1!B265</f>
        <v>Operating costs</v>
      </c>
      <c r="C265" t="str">
        <f>[1]Sheet1!C265</f>
        <v>Total, operating costs</v>
      </c>
      <c r="D265" t="str">
        <f>[1]Sheet1!D265</f>
        <v>Dollars per planted acre</v>
      </c>
      <c r="E265" t="str">
        <f>[1]Sheet1!E265</f>
        <v>U.S. total</v>
      </c>
      <c r="F265" t="str">
        <f>[1]Sheet1!F265</f>
        <v>2023F</v>
      </c>
      <c r="G265">
        <f>[1]Sheet1!G265</f>
        <v>173.47569722638335</v>
      </c>
    </row>
    <row r="266" spans="1:7" x14ac:dyDescent="0.25">
      <c r="A266" t="str">
        <f>[1]Sheet1!A266</f>
        <v>Oats</v>
      </c>
      <c r="B266" t="str">
        <f>[1]Sheet1!B266</f>
        <v>Allocated overhead</v>
      </c>
      <c r="C266" t="str">
        <f>[1]Sheet1!C266</f>
        <v>Hired labor</v>
      </c>
      <c r="D266" t="str">
        <f>[1]Sheet1!D266</f>
        <v>Dollars per planted acre</v>
      </c>
      <c r="E266" t="str">
        <f>[1]Sheet1!E266</f>
        <v>U.S. total</v>
      </c>
      <c r="F266" t="str">
        <f>[1]Sheet1!F266</f>
        <v>2023F</v>
      </c>
      <c r="G266">
        <f>[1]Sheet1!G266</f>
        <v>2.9087221644751797</v>
      </c>
    </row>
    <row r="267" spans="1:7" x14ac:dyDescent="0.25">
      <c r="A267" t="str">
        <f>[1]Sheet1!A267</f>
        <v>Oats</v>
      </c>
      <c r="B267" t="str">
        <f>[1]Sheet1!B267</f>
        <v>Allocated overhead</v>
      </c>
      <c r="C267" t="str">
        <f>[1]Sheet1!C267</f>
        <v>Opportunity cost of unpaid labor</v>
      </c>
      <c r="D267" t="str">
        <f>[1]Sheet1!D267</f>
        <v>Dollars per planted acre</v>
      </c>
      <c r="E267" t="str">
        <f>[1]Sheet1!E267</f>
        <v>U.S. total</v>
      </c>
      <c r="F267" t="str">
        <f>[1]Sheet1!F267</f>
        <v>2023F</v>
      </c>
      <c r="G267">
        <f>[1]Sheet1!G267</f>
        <v>69.973357633370966</v>
      </c>
    </row>
    <row r="268" spans="1:7" x14ac:dyDescent="0.25">
      <c r="A268" t="str">
        <f>[1]Sheet1!A268</f>
        <v>Oats</v>
      </c>
      <c r="B268" t="str">
        <f>[1]Sheet1!B268</f>
        <v>Allocated overhead</v>
      </c>
      <c r="C268" t="str">
        <f>[1]Sheet1!C268</f>
        <v>Capital recovery of machinery and equipment</v>
      </c>
      <c r="D268" t="str">
        <f>[1]Sheet1!D268</f>
        <v>Dollars per planted acre</v>
      </c>
      <c r="E268" t="str">
        <f>[1]Sheet1!E268</f>
        <v>U.S. total</v>
      </c>
      <c r="F268" t="str">
        <f>[1]Sheet1!F268</f>
        <v>2023F</v>
      </c>
      <c r="G268">
        <f>[1]Sheet1!G268</f>
        <v>144.31956039691553</v>
      </c>
    </row>
    <row r="269" spans="1:7" x14ac:dyDescent="0.25">
      <c r="A269" t="str">
        <f>[1]Sheet1!A269</f>
        <v>Oats</v>
      </c>
      <c r="B269" t="str">
        <f>[1]Sheet1!B269</f>
        <v>Allocated overhead</v>
      </c>
      <c r="C269" t="str">
        <f>[1]Sheet1!C269</f>
        <v>Opportunity cost of land (rental rate)</v>
      </c>
      <c r="D269" t="str">
        <f>[1]Sheet1!D269</f>
        <v>Dollars per planted acre</v>
      </c>
      <c r="E269" t="str">
        <f>[1]Sheet1!E269</f>
        <v>U.S. total</v>
      </c>
      <c r="F269" t="str">
        <f>[1]Sheet1!F269</f>
        <v>2023F</v>
      </c>
      <c r="G269">
        <f>[1]Sheet1!G269</f>
        <v>101.91326907630523</v>
      </c>
    </row>
    <row r="270" spans="1:7" x14ac:dyDescent="0.25">
      <c r="A270" t="str">
        <f>[1]Sheet1!A270</f>
        <v>Oats</v>
      </c>
      <c r="B270" t="str">
        <f>[1]Sheet1!B270</f>
        <v>Allocated overhead</v>
      </c>
      <c r="C270" t="str">
        <f>[1]Sheet1!C270</f>
        <v>Taxes and insurance</v>
      </c>
      <c r="D270" t="str">
        <f>[1]Sheet1!D270</f>
        <v>Dollars per planted acre</v>
      </c>
      <c r="E270" t="str">
        <f>[1]Sheet1!E270</f>
        <v>U.S. total</v>
      </c>
      <c r="F270" t="str">
        <f>[1]Sheet1!F270</f>
        <v>2023F</v>
      </c>
      <c r="G270">
        <f>[1]Sheet1!G270</f>
        <v>7.5781190020790037</v>
      </c>
    </row>
    <row r="271" spans="1:7" x14ac:dyDescent="0.25">
      <c r="A271" t="str">
        <f>[1]Sheet1!A271</f>
        <v>Oats</v>
      </c>
      <c r="B271" t="str">
        <f>[1]Sheet1!B271</f>
        <v>Allocated overhead</v>
      </c>
      <c r="C271" t="str">
        <f>[1]Sheet1!C271</f>
        <v>General farm overhead</v>
      </c>
      <c r="D271" t="str">
        <f>[1]Sheet1!D271</f>
        <v>Dollars per planted acre</v>
      </c>
      <c r="E271" t="str">
        <f>[1]Sheet1!E271</f>
        <v>U.S. total</v>
      </c>
      <c r="F271" t="str">
        <f>[1]Sheet1!F271</f>
        <v>2023F</v>
      </c>
      <c r="G271">
        <f>[1]Sheet1!G271</f>
        <v>16.463527691139838</v>
      </c>
    </row>
    <row r="272" spans="1:7" x14ac:dyDescent="0.25">
      <c r="A272" t="str">
        <f>[1]Sheet1!A272</f>
        <v>Oats</v>
      </c>
      <c r="B272" t="str">
        <f>[1]Sheet1!B272</f>
        <v>Allocated overhead</v>
      </c>
      <c r="C272" t="str">
        <f>[1]Sheet1!C272</f>
        <v>Total, allocated costs</v>
      </c>
      <c r="D272" t="str">
        <f>[1]Sheet1!D272</f>
        <v>Dollars per planted acre</v>
      </c>
      <c r="E272" t="str">
        <f>[1]Sheet1!E272</f>
        <v>U.S. total</v>
      </c>
      <c r="F272" t="str">
        <f>[1]Sheet1!F272</f>
        <v>2023F</v>
      </c>
      <c r="G272">
        <f>[1]Sheet1!G272</f>
        <v>343.15655596428581</v>
      </c>
    </row>
    <row r="273" spans="1:7" x14ac:dyDescent="0.25">
      <c r="A273" t="str">
        <f>[1]Sheet1!A273</f>
        <v>Oats</v>
      </c>
      <c r="B273" t="str">
        <f>[1]Sheet1!B273</f>
        <v>Costs listed</v>
      </c>
      <c r="C273" t="str">
        <f>[1]Sheet1!C273</f>
        <v>Total, costs listed</v>
      </c>
      <c r="D273" t="str">
        <f>[1]Sheet1!D273</f>
        <v>Dollars per planted acre</v>
      </c>
      <c r="E273" t="str">
        <f>[1]Sheet1!E273</f>
        <v>U.S. total</v>
      </c>
      <c r="F273" t="str">
        <f>[1]Sheet1!F273</f>
        <v>2023F</v>
      </c>
      <c r="G273">
        <f>[1]Sheet1!G273</f>
        <v>516.63225319066919</v>
      </c>
    </row>
    <row r="274" spans="1:7" x14ac:dyDescent="0.25">
      <c r="A274" t="str">
        <f>[1]Sheet1!A274</f>
        <v>Barley</v>
      </c>
      <c r="B274" t="str">
        <f>[1]Sheet1!B274</f>
        <v>Operating costs</v>
      </c>
      <c r="C274" t="str">
        <f>[1]Sheet1!C274</f>
        <v>Seed</v>
      </c>
      <c r="D274" t="str">
        <f>[1]Sheet1!D274</f>
        <v>Dollars per planted acre</v>
      </c>
      <c r="E274" t="str">
        <f>[1]Sheet1!E274</f>
        <v>U.S. total</v>
      </c>
      <c r="F274" t="str">
        <f>[1]Sheet1!F274</f>
        <v>2022F</v>
      </c>
      <c r="G274">
        <f>[1]Sheet1!G274</f>
        <v>20.730600000000006</v>
      </c>
    </row>
    <row r="275" spans="1:7" x14ac:dyDescent="0.25">
      <c r="A275" t="str">
        <f>[1]Sheet1!A275</f>
        <v>Barley</v>
      </c>
      <c r="B275" t="str">
        <f>[1]Sheet1!B275</f>
        <v>Operating costs</v>
      </c>
      <c r="C275" t="str">
        <f>[1]Sheet1!C275</f>
        <v>Fertilizer</v>
      </c>
      <c r="D275" t="str">
        <f>[1]Sheet1!D275</f>
        <v>Dollars per planted acre</v>
      </c>
      <c r="E275" t="str">
        <f>[1]Sheet1!E275</f>
        <v>U.S. total</v>
      </c>
      <c r="F275" t="str">
        <f>[1]Sheet1!F275</f>
        <v>2022F</v>
      </c>
      <c r="G275">
        <f>[1]Sheet1!G275</f>
        <v>83.121808073624749</v>
      </c>
    </row>
    <row r="276" spans="1:7" x14ac:dyDescent="0.25">
      <c r="A276" t="str">
        <f>[1]Sheet1!A276</f>
        <v>Barley</v>
      </c>
      <c r="B276" t="str">
        <f>[1]Sheet1!B276</f>
        <v>Operating costs</v>
      </c>
      <c r="C276" t="str">
        <f>[1]Sheet1!C276</f>
        <v>Chemicals</v>
      </c>
      <c r="D276" t="str">
        <f>[1]Sheet1!D276</f>
        <v>Dollars per planted acre</v>
      </c>
      <c r="E276" t="str">
        <f>[1]Sheet1!E276</f>
        <v>U.S. total</v>
      </c>
      <c r="F276" t="str">
        <f>[1]Sheet1!F276</f>
        <v>2022F</v>
      </c>
      <c r="G276">
        <f>[1]Sheet1!G276</f>
        <v>26.299598378104406</v>
      </c>
    </row>
    <row r="277" spans="1:7" x14ac:dyDescent="0.25">
      <c r="A277" t="str">
        <f>[1]Sheet1!A277</f>
        <v>Barley</v>
      </c>
      <c r="B277" t="str">
        <f>[1]Sheet1!B277</f>
        <v>Operating costs</v>
      </c>
      <c r="C277" t="str">
        <f>[1]Sheet1!C277</f>
        <v>Custom operations</v>
      </c>
      <c r="D277" t="str">
        <f>[1]Sheet1!D277</f>
        <v>Dollars per planted acre</v>
      </c>
      <c r="E277" t="str">
        <f>[1]Sheet1!E277</f>
        <v>U.S. total</v>
      </c>
      <c r="F277" t="str">
        <f>[1]Sheet1!F277</f>
        <v>2022F</v>
      </c>
      <c r="G277">
        <f>[1]Sheet1!G277</f>
        <v>6.6537524900889551</v>
      </c>
    </row>
    <row r="278" spans="1:7" x14ac:dyDescent="0.25">
      <c r="A278" t="str">
        <f>[1]Sheet1!A278</f>
        <v>Barley</v>
      </c>
      <c r="B278" t="str">
        <f>[1]Sheet1!B278</f>
        <v>Operating costs</v>
      </c>
      <c r="C278" t="str">
        <f>[1]Sheet1!C278</f>
        <v>Fuel, lube, and electricity</v>
      </c>
      <c r="D278" t="str">
        <f>[1]Sheet1!D278</f>
        <v>Dollars per planted acre</v>
      </c>
      <c r="E278" t="str">
        <f>[1]Sheet1!E278</f>
        <v>U.S. total</v>
      </c>
      <c r="F278" t="str">
        <f>[1]Sheet1!F278</f>
        <v>2022F</v>
      </c>
      <c r="G278">
        <f>[1]Sheet1!G278</f>
        <v>25.470275094707226</v>
      </c>
    </row>
    <row r="279" spans="1:7" x14ac:dyDescent="0.25">
      <c r="A279" t="str">
        <f>[1]Sheet1!A279</f>
        <v>Barley</v>
      </c>
      <c r="B279" t="str">
        <f>[1]Sheet1!B279</f>
        <v>Operating costs</v>
      </c>
      <c r="C279" t="str">
        <f>[1]Sheet1!C279</f>
        <v>Repairs</v>
      </c>
      <c r="D279" t="str">
        <f>[1]Sheet1!D279</f>
        <v>Dollars per planted acre</v>
      </c>
      <c r="E279" t="str">
        <f>[1]Sheet1!E279</f>
        <v>U.S. total</v>
      </c>
      <c r="F279" t="str">
        <f>[1]Sheet1!F279</f>
        <v>2022F</v>
      </c>
      <c r="G279">
        <f>[1]Sheet1!G279</f>
        <v>33.436176309317261</v>
      </c>
    </row>
    <row r="280" spans="1:7" x14ac:dyDescent="0.25">
      <c r="A280" t="str">
        <f>[1]Sheet1!A280</f>
        <v>Barley</v>
      </c>
      <c r="B280" t="str">
        <f>[1]Sheet1!B280</f>
        <v>Operating costs</v>
      </c>
      <c r="C280" t="str">
        <f>[1]Sheet1!C280</f>
        <v>Other variable expenses</v>
      </c>
      <c r="D280" t="str">
        <f>[1]Sheet1!D280</f>
        <v>Dollars per planted acre</v>
      </c>
      <c r="E280" t="str">
        <f>[1]Sheet1!E280</f>
        <v>U.S. total</v>
      </c>
      <c r="F280" t="str">
        <f>[1]Sheet1!F280</f>
        <v>2022F</v>
      </c>
      <c r="G280">
        <f>[1]Sheet1!G280</f>
        <v>2.794791029762727</v>
      </c>
    </row>
    <row r="281" spans="1:7" x14ac:dyDescent="0.25">
      <c r="A281" t="str">
        <f>[1]Sheet1!A281</f>
        <v>Barley</v>
      </c>
      <c r="B281" t="str">
        <f>[1]Sheet1!B281</f>
        <v>Operating costs</v>
      </c>
      <c r="C281" t="str">
        <f>[1]Sheet1!C281</f>
        <v>Interest on operating capital</v>
      </c>
      <c r="D281" t="str">
        <f>[1]Sheet1!D281</f>
        <v>Dollars per planted acre</v>
      </c>
      <c r="E281" t="str">
        <f>[1]Sheet1!E281</f>
        <v>U.S. total</v>
      </c>
      <c r="F281" t="str">
        <f>[1]Sheet1!F281</f>
        <v>2022F</v>
      </c>
      <c r="G281">
        <f>[1]Sheet1!G281</f>
        <v>0.93298290646534499</v>
      </c>
    </row>
    <row r="282" spans="1:7" x14ac:dyDescent="0.25">
      <c r="A282" t="str">
        <f>[1]Sheet1!A282</f>
        <v>Barley</v>
      </c>
      <c r="B282" t="str">
        <f>[1]Sheet1!B282</f>
        <v>Operating costs</v>
      </c>
      <c r="C282" t="str">
        <f>[1]Sheet1!C282</f>
        <v>Total, operating costs</v>
      </c>
      <c r="D282" t="str">
        <f>[1]Sheet1!D282</f>
        <v>Dollars per planted acre</v>
      </c>
      <c r="E282" t="str">
        <f>[1]Sheet1!E282</f>
        <v>U.S. total</v>
      </c>
      <c r="F282" t="str">
        <f>[1]Sheet1!F282</f>
        <v>2022F</v>
      </c>
      <c r="G282">
        <f>[1]Sheet1!G282</f>
        <v>199.4399842820707</v>
      </c>
    </row>
    <row r="283" spans="1:7" x14ac:dyDescent="0.25">
      <c r="A283" t="str">
        <f>[1]Sheet1!A283</f>
        <v>Barley</v>
      </c>
      <c r="B283" t="str">
        <f>[1]Sheet1!B283</f>
        <v>Allocated overhead</v>
      </c>
      <c r="C283" t="str">
        <f>[1]Sheet1!C283</f>
        <v>Hired labor</v>
      </c>
      <c r="D283" t="str">
        <f>[1]Sheet1!D283</f>
        <v>Dollars per planted acre</v>
      </c>
      <c r="E283" t="str">
        <f>[1]Sheet1!E283</f>
        <v>U.S. total</v>
      </c>
      <c r="F283" t="str">
        <f>[1]Sheet1!F283</f>
        <v>2022F</v>
      </c>
      <c r="G283">
        <f>[1]Sheet1!G283</f>
        <v>4.7955179732968167</v>
      </c>
    </row>
    <row r="284" spans="1:7" x14ac:dyDescent="0.25">
      <c r="A284" t="str">
        <f>[1]Sheet1!A284</f>
        <v>Barley</v>
      </c>
      <c r="B284" t="str">
        <f>[1]Sheet1!B284</f>
        <v>Allocated overhead</v>
      </c>
      <c r="C284" t="str">
        <f>[1]Sheet1!C284</f>
        <v>Opportunity cost of unpaid labor</v>
      </c>
      <c r="D284" t="str">
        <f>[1]Sheet1!D284</f>
        <v>Dollars per planted acre</v>
      </c>
      <c r="E284" t="str">
        <f>[1]Sheet1!E284</f>
        <v>U.S. total</v>
      </c>
      <c r="F284" t="str">
        <f>[1]Sheet1!F284</f>
        <v>2022F</v>
      </c>
      <c r="G284">
        <f>[1]Sheet1!G284</f>
        <v>18.338903897882329</v>
      </c>
    </row>
    <row r="285" spans="1:7" x14ac:dyDescent="0.25">
      <c r="A285" t="str">
        <f>[1]Sheet1!A285</f>
        <v>Barley</v>
      </c>
      <c r="B285" t="str">
        <f>[1]Sheet1!B285</f>
        <v>Allocated overhead</v>
      </c>
      <c r="C285" t="str">
        <f>[1]Sheet1!C285</f>
        <v>Capital recovery of machinery and equipment</v>
      </c>
      <c r="D285" t="str">
        <f>[1]Sheet1!D285</f>
        <v>Dollars per planted acre</v>
      </c>
      <c r="E285" t="str">
        <f>[1]Sheet1!E285</f>
        <v>U.S. total</v>
      </c>
      <c r="F285" t="str">
        <f>[1]Sheet1!F285</f>
        <v>2022F</v>
      </c>
      <c r="G285">
        <f>[1]Sheet1!G285</f>
        <v>146.02320647640852</v>
      </c>
    </row>
    <row r="286" spans="1:7" x14ac:dyDescent="0.25">
      <c r="A286" t="str">
        <f>[1]Sheet1!A286</f>
        <v>Barley</v>
      </c>
      <c r="B286" t="str">
        <f>[1]Sheet1!B286</f>
        <v>Allocated overhead</v>
      </c>
      <c r="C286" t="str">
        <f>[1]Sheet1!C286</f>
        <v>Opportunity cost of land (rental rate)</v>
      </c>
      <c r="D286" t="str">
        <f>[1]Sheet1!D286</f>
        <v>Dollars per planted acre</v>
      </c>
      <c r="E286" t="str">
        <f>[1]Sheet1!E286</f>
        <v>U.S. total</v>
      </c>
      <c r="F286" t="str">
        <f>[1]Sheet1!F286</f>
        <v>2022F</v>
      </c>
      <c r="G286">
        <f>[1]Sheet1!G286</f>
        <v>79.190594377510052</v>
      </c>
    </row>
    <row r="287" spans="1:7" x14ac:dyDescent="0.25">
      <c r="A287" t="str">
        <f>[1]Sheet1!A287</f>
        <v>Barley</v>
      </c>
      <c r="B287" t="str">
        <f>[1]Sheet1!B287</f>
        <v>Allocated overhead</v>
      </c>
      <c r="C287" t="str">
        <f>[1]Sheet1!C287</f>
        <v>Taxes and insurance</v>
      </c>
      <c r="D287" t="str">
        <f>[1]Sheet1!D287</f>
        <v>Dollars per planted acre</v>
      </c>
      <c r="E287" t="str">
        <f>[1]Sheet1!E287</f>
        <v>U.S. total</v>
      </c>
      <c r="F287" t="str">
        <f>[1]Sheet1!F287</f>
        <v>2022F</v>
      </c>
      <c r="G287">
        <f>[1]Sheet1!G287</f>
        <v>12.587207692307695</v>
      </c>
    </row>
    <row r="288" spans="1:7" x14ac:dyDescent="0.25">
      <c r="A288" t="str">
        <f>[1]Sheet1!A288</f>
        <v>Barley</v>
      </c>
      <c r="B288" t="str">
        <f>[1]Sheet1!B288</f>
        <v>Allocated overhead</v>
      </c>
      <c r="C288" t="str">
        <f>[1]Sheet1!C288</f>
        <v>General farm overhead</v>
      </c>
      <c r="D288" t="str">
        <f>[1]Sheet1!D288</f>
        <v>Dollars per planted acre</v>
      </c>
      <c r="E288" t="str">
        <f>[1]Sheet1!E288</f>
        <v>U.S. total</v>
      </c>
      <c r="F288" t="str">
        <f>[1]Sheet1!F288</f>
        <v>2022F</v>
      </c>
      <c r="G288">
        <f>[1]Sheet1!G288</f>
        <v>22.112951509027472</v>
      </c>
    </row>
    <row r="289" spans="1:7" x14ac:dyDescent="0.25">
      <c r="A289" t="str">
        <f>[1]Sheet1!A289</f>
        <v>Barley</v>
      </c>
      <c r="B289" t="str">
        <f>[1]Sheet1!B289</f>
        <v>Allocated overhead</v>
      </c>
      <c r="C289" t="str">
        <f>[1]Sheet1!C289</f>
        <v>Total, allocated costs</v>
      </c>
      <c r="D289" t="str">
        <f>[1]Sheet1!D289</f>
        <v>Dollars per planted acre</v>
      </c>
      <c r="E289" t="str">
        <f>[1]Sheet1!E289</f>
        <v>U.S. total</v>
      </c>
      <c r="F289" t="str">
        <f>[1]Sheet1!F289</f>
        <v>2022F</v>
      </c>
      <c r="G289">
        <f>[1]Sheet1!G289</f>
        <v>283.04838192643291</v>
      </c>
    </row>
    <row r="290" spans="1:7" x14ac:dyDescent="0.25">
      <c r="A290" t="str">
        <f>[1]Sheet1!A290</f>
        <v>Barley</v>
      </c>
      <c r="B290" t="str">
        <f>[1]Sheet1!B290</f>
        <v>Costs listed</v>
      </c>
      <c r="C290" t="str">
        <f>[1]Sheet1!C290</f>
        <v>Total, costs listed</v>
      </c>
      <c r="D290" t="str">
        <f>[1]Sheet1!D290</f>
        <v>Dollars per planted acre</v>
      </c>
      <c r="E290" t="str">
        <f>[1]Sheet1!E290</f>
        <v>U.S. total</v>
      </c>
      <c r="F290" t="str">
        <f>[1]Sheet1!F290</f>
        <v>2022F</v>
      </c>
      <c r="G290">
        <f>[1]Sheet1!G290</f>
        <v>482.48836620850363</v>
      </c>
    </row>
    <row r="291" spans="1:7" x14ac:dyDescent="0.25">
      <c r="A291" t="str">
        <f>[1]Sheet1!A291</f>
        <v>Barley</v>
      </c>
      <c r="B291" t="str">
        <f>[1]Sheet1!B291</f>
        <v>Operating costs</v>
      </c>
      <c r="C291" t="str">
        <f>[1]Sheet1!C291</f>
        <v>Seed</v>
      </c>
      <c r="D291" t="str">
        <f>[1]Sheet1!D291</f>
        <v>Dollars per planted acre</v>
      </c>
      <c r="E291" t="str">
        <f>[1]Sheet1!E291</f>
        <v>U.S. total</v>
      </c>
      <c r="F291" t="str">
        <f>[1]Sheet1!F291</f>
        <v>2023F</v>
      </c>
      <c r="G291">
        <f>[1]Sheet1!G291</f>
        <v>21.481194027598509</v>
      </c>
    </row>
    <row r="292" spans="1:7" x14ac:dyDescent="0.25">
      <c r="A292" t="str">
        <f>[1]Sheet1!A292</f>
        <v>Barley</v>
      </c>
      <c r="B292" t="str">
        <f>[1]Sheet1!B292</f>
        <v>Operating costs</v>
      </c>
      <c r="C292" t="str">
        <f>[1]Sheet1!C292</f>
        <v>Fertilizer</v>
      </c>
      <c r="D292" t="str">
        <f>[1]Sheet1!D292</f>
        <v>Dollars per planted acre</v>
      </c>
      <c r="E292" t="str">
        <f>[1]Sheet1!E292</f>
        <v>U.S. total</v>
      </c>
      <c r="F292" t="str">
        <f>[1]Sheet1!F292</f>
        <v>2023F</v>
      </c>
      <c r="G292">
        <f>[1]Sheet1!G292</f>
        <v>81.030881380808765</v>
      </c>
    </row>
    <row r="293" spans="1:7" x14ac:dyDescent="0.25">
      <c r="A293" t="str">
        <f>[1]Sheet1!A293</f>
        <v>Barley</v>
      </c>
      <c r="B293" t="str">
        <f>[1]Sheet1!B293</f>
        <v>Operating costs</v>
      </c>
      <c r="C293" t="str">
        <f>[1]Sheet1!C293</f>
        <v>Chemicals</v>
      </c>
      <c r="D293" t="str">
        <f>[1]Sheet1!D293</f>
        <v>Dollars per planted acre</v>
      </c>
      <c r="E293" t="str">
        <f>[1]Sheet1!E293</f>
        <v>U.S. total</v>
      </c>
      <c r="F293" t="str">
        <f>[1]Sheet1!F293</f>
        <v>2023F</v>
      </c>
      <c r="G293">
        <f>[1]Sheet1!G293</f>
        <v>24.427902575900198</v>
      </c>
    </row>
    <row r="294" spans="1:7" x14ac:dyDescent="0.25">
      <c r="A294" t="str">
        <f>[1]Sheet1!A294</f>
        <v>Barley</v>
      </c>
      <c r="B294" t="str">
        <f>[1]Sheet1!B294</f>
        <v>Operating costs</v>
      </c>
      <c r="C294" t="str">
        <f>[1]Sheet1!C294</f>
        <v>Custom operations</v>
      </c>
      <c r="D294" t="str">
        <f>[1]Sheet1!D294</f>
        <v>Dollars per planted acre</v>
      </c>
      <c r="E294" t="str">
        <f>[1]Sheet1!E294</f>
        <v>U.S. total</v>
      </c>
      <c r="F294" t="str">
        <f>[1]Sheet1!F294</f>
        <v>2023F</v>
      </c>
      <c r="G294">
        <f>[1]Sheet1!G294</f>
        <v>6.8816728522660044</v>
      </c>
    </row>
    <row r="295" spans="1:7" x14ac:dyDescent="0.25">
      <c r="A295" t="str">
        <f>[1]Sheet1!A295</f>
        <v>Barley</v>
      </c>
      <c r="B295" t="str">
        <f>[1]Sheet1!B295</f>
        <v>Operating costs</v>
      </c>
      <c r="C295" t="str">
        <f>[1]Sheet1!C295</f>
        <v>Fuel, lube, and electricity</v>
      </c>
      <c r="D295" t="str">
        <f>[1]Sheet1!D295</f>
        <v>Dollars per planted acre</v>
      </c>
      <c r="E295" t="str">
        <f>[1]Sheet1!E295</f>
        <v>U.S. total</v>
      </c>
      <c r="F295" t="str">
        <f>[1]Sheet1!F295</f>
        <v>2023F</v>
      </c>
      <c r="G295">
        <f>[1]Sheet1!G295</f>
        <v>21.308047463416827</v>
      </c>
    </row>
    <row r="296" spans="1:7" x14ac:dyDescent="0.25">
      <c r="A296" t="str">
        <f>[1]Sheet1!A296</f>
        <v>Barley</v>
      </c>
      <c r="B296" t="str">
        <f>[1]Sheet1!B296</f>
        <v>Operating costs</v>
      </c>
      <c r="C296" t="str">
        <f>[1]Sheet1!C296</f>
        <v>Repairs</v>
      </c>
      <c r="D296" t="str">
        <f>[1]Sheet1!D296</f>
        <v>Dollars per planted acre</v>
      </c>
      <c r="E296" t="str">
        <f>[1]Sheet1!E296</f>
        <v>U.S. total</v>
      </c>
      <c r="F296" t="str">
        <f>[1]Sheet1!F296</f>
        <v>2023F</v>
      </c>
      <c r="G296">
        <f>[1]Sheet1!G296</f>
        <v>34.069739581866877</v>
      </c>
    </row>
    <row r="297" spans="1:7" x14ac:dyDescent="0.25">
      <c r="A297" t="str">
        <f>[1]Sheet1!A297</f>
        <v>Barley</v>
      </c>
      <c r="B297" t="str">
        <f>[1]Sheet1!B297</f>
        <v>Operating costs</v>
      </c>
      <c r="C297" t="str">
        <f>[1]Sheet1!C297</f>
        <v>Other variable expenses</v>
      </c>
      <c r="D297" t="str">
        <f>[1]Sheet1!D297</f>
        <v>Dollars per planted acre</v>
      </c>
      <c r="E297" t="str">
        <f>[1]Sheet1!E297</f>
        <v>U.S. total</v>
      </c>
      <c r="F297" t="str">
        <f>[1]Sheet1!F297</f>
        <v>2023F</v>
      </c>
      <c r="G297">
        <f>[1]Sheet1!G297</f>
        <v>2.8905249460244926</v>
      </c>
    </row>
    <row r="298" spans="1:7" x14ac:dyDescent="0.25">
      <c r="A298" t="str">
        <f>[1]Sheet1!A298</f>
        <v>Barley</v>
      </c>
      <c r="B298" t="str">
        <f>[1]Sheet1!B298</f>
        <v>Operating costs</v>
      </c>
      <c r="C298" t="str">
        <f>[1]Sheet1!C298</f>
        <v>Interest on operating capital</v>
      </c>
      <c r="D298" t="str">
        <f>[1]Sheet1!D298</f>
        <v>Dollars per planted acre</v>
      </c>
      <c r="E298" t="str">
        <f>[1]Sheet1!E298</f>
        <v>U.S. total</v>
      </c>
      <c r="F298" t="str">
        <f>[1]Sheet1!F298</f>
        <v>2023F</v>
      </c>
      <c r="G298">
        <f>[1]Sheet1!G298</f>
        <v>1.9497131227029991</v>
      </c>
    </row>
    <row r="299" spans="1:7" x14ac:dyDescent="0.25">
      <c r="A299" t="str">
        <f>[1]Sheet1!A299</f>
        <v>Barley</v>
      </c>
      <c r="B299" t="str">
        <f>[1]Sheet1!B299</f>
        <v>Operating costs</v>
      </c>
      <c r="C299" t="str">
        <f>[1]Sheet1!C299</f>
        <v>Total, operating costs</v>
      </c>
      <c r="D299" t="str">
        <f>[1]Sheet1!D299</f>
        <v>Dollars per planted acre</v>
      </c>
      <c r="E299" t="str">
        <f>[1]Sheet1!E299</f>
        <v>U.S. total</v>
      </c>
      <c r="F299" t="str">
        <f>[1]Sheet1!F299</f>
        <v>2023F</v>
      </c>
      <c r="G299">
        <f>[1]Sheet1!G299</f>
        <v>194.03967595058469</v>
      </c>
    </row>
    <row r="300" spans="1:7" x14ac:dyDescent="0.25">
      <c r="A300" t="str">
        <f>[1]Sheet1!A300</f>
        <v>Barley</v>
      </c>
      <c r="B300" t="str">
        <f>[1]Sheet1!B300</f>
        <v>Allocated overhead</v>
      </c>
      <c r="C300" t="str">
        <f>[1]Sheet1!C300</f>
        <v>Hired labor</v>
      </c>
      <c r="D300" t="str">
        <f>[1]Sheet1!D300</f>
        <v>Dollars per planted acre</v>
      </c>
      <c r="E300" t="str">
        <f>[1]Sheet1!E300</f>
        <v>U.S. total</v>
      </c>
      <c r="F300" t="str">
        <f>[1]Sheet1!F300</f>
        <v>2023F</v>
      </c>
      <c r="G300">
        <f>[1]Sheet1!G300</f>
        <v>4.9754458076549133</v>
      </c>
    </row>
    <row r="301" spans="1:7" x14ac:dyDescent="0.25">
      <c r="A301" t="str">
        <f>[1]Sheet1!A301</f>
        <v>Barley</v>
      </c>
      <c r="B301" t="str">
        <f>[1]Sheet1!B301</f>
        <v>Allocated overhead</v>
      </c>
      <c r="C301" t="str">
        <f>[1]Sheet1!C301</f>
        <v>Opportunity cost of unpaid labor</v>
      </c>
      <c r="D301" t="str">
        <f>[1]Sheet1!D301</f>
        <v>Dollars per planted acre</v>
      </c>
      <c r="E301" t="str">
        <f>[1]Sheet1!E301</f>
        <v>U.S. total</v>
      </c>
      <c r="F301" t="str">
        <f>[1]Sheet1!F301</f>
        <v>2023F</v>
      </c>
      <c r="G301">
        <f>[1]Sheet1!G301</f>
        <v>19.026979572130873</v>
      </c>
    </row>
    <row r="302" spans="1:7" x14ac:dyDescent="0.25">
      <c r="A302" t="str">
        <f>[1]Sheet1!A302</f>
        <v>Barley</v>
      </c>
      <c r="B302" t="str">
        <f>[1]Sheet1!B302</f>
        <v>Allocated overhead</v>
      </c>
      <c r="C302" t="str">
        <f>[1]Sheet1!C302</f>
        <v>Capital recovery of machinery and equipment</v>
      </c>
      <c r="D302" t="str">
        <f>[1]Sheet1!D302</f>
        <v>Dollars per planted acre</v>
      </c>
      <c r="E302" t="str">
        <f>[1]Sheet1!E302</f>
        <v>U.S. total</v>
      </c>
      <c r="F302" t="str">
        <f>[1]Sheet1!F302</f>
        <v>2023F</v>
      </c>
      <c r="G302">
        <f>[1]Sheet1!G302</f>
        <v>142.01527970851336</v>
      </c>
    </row>
    <row r="303" spans="1:7" x14ac:dyDescent="0.25">
      <c r="A303" t="str">
        <f>[1]Sheet1!A303</f>
        <v>Barley</v>
      </c>
      <c r="B303" t="str">
        <f>[1]Sheet1!B303</f>
        <v>Allocated overhead</v>
      </c>
      <c r="C303" t="str">
        <f>[1]Sheet1!C303</f>
        <v>Opportunity cost of land (rental rate)</v>
      </c>
      <c r="D303" t="str">
        <f>[1]Sheet1!D303</f>
        <v>Dollars per planted acre</v>
      </c>
      <c r="E303" t="str">
        <f>[1]Sheet1!E303</f>
        <v>U.S. total</v>
      </c>
      <c r="F303" t="str">
        <f>[1]Sheet1!F303</f>
        <v>2023F</v>
      </c>
      <c r="G303">
        <f>[1]Sheet1!G303</f>
        <v>79.190594377510052</v>
      </c>
    </row>
    <row r="304" spans="1:7" x14ac:dyDescent="0.25">
      <c r="A304" t="str">
        <f>[1]Sheet1!A304</f>
        <v>Barley</v>
      </c>
      <c r="B304" t="str">
        <f>[1]Sheet1!B304</f>
        <v>Allocated overhead</v>
      </c>
      <c r="C304" t="str">
        <f>[1]Sheet1!C304</f>
        <v>Taxes and insurance</v>
      </c>
      <c r="D304" t="str">
        <f>[1]Sheet1!D304</f>
        <v>Dollars per planted acre</v>
      </c>
      <c r="E304" t="str">
        <f>[1]Sheet1!E304</f>
        <v>U.S. total</v>
      </c>
      <c r="F304" t="str">
        <f>[1]Sheet1!F304</f>
        <v>2023F</v>
      </c>
      <c r="G304">
        <f>[1]Sheet1!G304</f>
        <v>12.767025485446988</v>
      </c>
    </row>
    <row r="305" spans="1:7" x14ac:dyDescent="0.25">
      <c r="A305" t="str">
        <f>[1]Sheet1!A305</f>
        <v>Barley</v>
      </c>
      <c r="B305" t="str">
        <f>[1]Sheet1!B305</f>
        <v>Allocated overhead</v>
      </c>
      <c r="C305" t="str">
        <f>[1]Sheet1!C305</f>
        <v>General farm overhead</v>
      </c>
      <c r="D305" t="str">
        <f>[1]Sheet1!D305</f>
        <v>Dollars per planted acre</v>
      </c>
      <c r="E305" t="str">
        <f>[1]Sheet1!E305</f>
        <v>U.S. total</v>
      </c>
      <c r="F305" t="str">
        <f>[1]Sheet1!F305</f>
        <v>2023F</v>
      </c>
      <c r="G305">
        <f>[1]Sheet1!G305</f>
        <v>22.531957372442729</v>
      </c>
    </row>
    <row r="306" spans="1:7" x14ac:dyDescent="0.25">
      <c r="A306" t="str">
        <f>[1]Sheet1!A306</f>
        <v>Barley</v>
      </c>
      <c r="B306" t="str">
        <f>[1]Sheet1!B306</f>
        <v>Allocated overhead</v>
      </c>
      <c r="C306" t="str">
        <f>[1]Sheet1!C306</f>
        <v>Total, allocated costs</v>
      </c>
      <c r="D306" t="str">
        <f>[1]Sheet1!D306</f>
        <v>Dollars per planted acre</v>
      </c>
      <c r="E306" t="str">
        <f>[1]Sheet1!E306</f>
        <v>U.S. total</v>
      </c>
      <c r="F306" t="str">
        <f>[1]Sheet1!F306</f>
        <v>2023F</v>
      </c>
      <c r="G306">
        <f>[1]Sheet1!G306</f>
        <v>280.50728232369892</v>
      </c>
    </row>
    <row r="307" spans="1:7" x14ac:dyDescent="0.25">
      <c r="A307" t="str">
        <f>[1]Sheet1!A307</f>
        <v>Barley</v>
      </c>
      <c r="B307" t="str">
        <f>[1]Sheet1!B307</f>
        <v>Costs listed</v>
      </c>
      <c r="C307" t="str">
        <f>[1]Sheet1!C307</f>
        <v>Total, costs listed</v>
      </c>
      <c r="D307" t="str">
        <f>[1]Sheet1!D307</f>
        <v>Dollars per planted acre</v>
      </c>
      <c r="E307" t="str">
        <f>[1]Sheet1!E307</f>
        <v>U.S. total</v>
      </c>
      <c r="F307" t="str">
        <f>[1]Sheet1!F307</f>
        <v>2023F</v>
      </c>
      <c r="G307">
        <f>[1]Sheet1!G307</f>
        <v>474.54695827428361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Forecasts</vt:lpstr>
      <vt:lpstr>machine readable</vt:lpstr>
      <vt:lpstr>Forecasts!Print_Area</vt:lpstr>
    </vt:vector>
  </TitlesOfParts>
  <Manager/>
  <Company>USDA-ERS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Cost-of-production forecasts for U.S. major field crops</dc:title>
  <dc:subject>Agricultural Economics</dc:subject>
  <dc:creator>Jeffrey Gillespie</dc:creator>
  <cp:keywords>field crops, operating costs, allocated overhead costs, total costs</cp:keywords>
  <cp:lastModifiedBy>Gillespie, Jeffrey - REE-ERS</cp:lastModifiedBy>
  <cp:lastPrinted>2020-06-16T22:40:46Z</cp:lastPrinted>
  <dcterms:created xsi:type="dcterms:W3CDTF">2011-11-07T17:58:19Z</dcterms:created>
  <dcterms:modified xsi:type="dcterms:W3CDTF">2023-06-27T17:33:57Z</dcterms:modified>
</cp:coreProperties>
</file>